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160"/>
  </bookViews>
  <sheets>
    <sheet name="VKR_összesítő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6" i="1"/>
  <c r="C205"/>
  <c r="C204"/>
  <c r="K200"/>
  <c r="V177"/>
  <c r="J177" s="1"/>
  <c r="U176"/>
  <c r="J176" s="1"/>
  <c r="U175"/>
  <c r="J175" s="1"/>
  <c r="U174"/>
  <c r="J174" s="1"/>
  <c r="O173"/>
  <c r="J173" s="1"/>
  <c r="Z170"/>
  <c r="J170" s="1"/>
  <c r="Y169"/>
  <c r="J169" s="1"/>
  <c r="X168"/>
  <c r="J168" s="1"/>
  <c r="W167"/>
  <c r="J167" s="1"/>
  <c r="V166"/>
  <c r="J166" s="1"/>
  <c r="T165"/>
  <c r="J165" s="1"/>
  <c r="T164"/>
  <c r="J164" s="1"/>
  <c r="T163"/>
  <c r="J163" s="1"/>
  <c r="S162"/>
  <c r="J162" s="1"/>
  <c r="S161"/>
  <c r="J161" s="1"/>
  <c r="S160"/>
  <c r="J160" s="1"/>
  <c r="R159"/>
  <c r="J159" s="1"/>
  <c r="R158"/>
  <c r="J158" s="1"/>
  <c r="Q157"/>
  <c r="J157" s="1"/>
  <c r="P156"/>
  <c r="J156" s="1"/>
  <c r="O155"/>
  <c r="J155" s="1"/>
  <c r="AC152"/>
  <c r="AB152"/>
  <c r="AA152"/>
  <c r="J152" s="1"/>
  <c r="AC144"/>
  <c r="J144"/>
  <c r="AB143"/>
  <c r="J143"/>
  <c r="AA142"/>
  <c r="J142"/>
  <c r="Y141"/>
  <c r="J141"/>
  <c r="Y140"/>
  <c r="J140" s="1"/>
  <c r="X139"/>
  <c r="J139" s="1"/>
  <c r="X138"/>
  <c r="J138" s="1"/>
  <c r="X137"/>
  <c r="J137" s="1"/>
  <c r="X136"/>
  <c r="J136" s="1"/>
  <c r="W135"/>
  <c r="J135" s="1"/>
  <c r="W134"/>
  <c r="J134" s="1"/>
  <c r="V133"/>
  <c r="J133" s="1"/>
  <c r="V132"/>
  <c r="J132" s="1"/>
  <c r="U131"/>
  <c r="J131" s="1"/>
  <c r="U130"/>
  <c r="J130" s="1"/>
  <c r="T129"/>
  <c r="J129" s="1"/>
  <c r="T128"/>
  <c r="J128" s="1"/>
  <c r="S127"/>
  <c r="J127" s="1"/>
  <c r="S126"/>
  <c r="J126" s="1"/>
  <c r="R125"/>
  <c r="J125" s="1"/>
  <c r="R124"/>
  <c r="J124" s="1"/>
  <c r="Q123"/>
  <c r="J123" s="1"/>
  <c r="Q122"/>
  <c r="J122" s="1"/>
  <c r="P121"/>
  <c r="J121" s="1"/>
  <c r="P120"/>
  <c r="J120" s="1"/>
  <c r="O119"/>
  <c r="J119" s="1"/>
  <c r="O118"/>
  <c r="J118" s="1"/>
  <c r="O117"/>
  <c r="J117" s="1"/>
  <c r="O116"/>
  <c r="J116" s="1"/>
  <c r="AC113"/>
  <c r="J113" s="1"/>
  <c r="AC112"/>
  <c r="J112" s="1"/>
  <c r="J111"/>
  <c r="AB110"/>
  <c r="J110"/>
  <c r="AB109"/>
  <c r="J109"/>
  <c r="J108"/>
  <c r="AA107"/>
  <c r="J107" s="1"/>
  <c r="AA106"/>
  <c r="J106" s="1"/>
  <c r="J105"/>
  <c r="X104"/>
  <c r="J104"/>
  <c r="X103"/>
  <c r="J103"/>
  <c r="J102"/>
  <c r="U101"/>
  <c r="J101" s="1"/>
  <c r="J100"/>
  <c r="V99"/>
  <c r="J99"/>
  <c r="T98"/>
  <c r="J98"/>
  <c r="T97"/>
  <c r="J97"/>
  <c r="AA96"/>
  <c r="J96"/>
  <c r="T95"/>
  <c r="J95"/>
  <c r="T94"/>
  <c r="J94"/>
  <c r="AB93"/>
  <c r="J93"/>
  <c r="S92"/>
  <c r="J92"/>
  <c r="T91"/>
  <c r="J91"/>
  <c r="J90"/>
  <c r="S89"/>
  <c r="J89" s="1"/>
  <c r="S88"/>
  <c r="J88" s="1"/>
  <c r="J87"/>
  <c r="R86"/>
  <c r="J86"/>
  <c r="R85"/>
  <c r="J85"/>
  <c r="J84"/>
  <c r="R83"/>
  <c r="J83" s="1"/>
  <c r="R82"/>
  <c r="J82" s="1"/>
  <c r="J81"/>
  <c r="R80"/>
  <c r="J80"/>
  <c r="X79"/>
  <c r="J79"/>
  <c r="Q78"/>
  <c r="J78"/>
  <c r="W77"/>
  <c r="J77"/>
  <c r="W76"/>
  <c r="J76"/>
  <c r="P75"/>
  <c r="J75"/>
  <c r="W74"/>
  <c r="J74"/>
  <c r="W73"/>
  <c r="J73"/>
  <c r="P72"/>
  <c r="J72"/>
  <c r="V71"/>
  <c r="J71"/>
  <c r="P70"/>
  <c r="J70" s="1"/>
  <c r="J69"/>
  <c r="P68"/>
  <c r="J68" s="1"/>
  <c r="J67"/>
  <c r="P66"/>
  <c r="J66"/>
  <c r="P65"/>
  <c r="J65" s="1"/>
  <c r="W64"/>
  <c r="J64" s="1"/>
  <c r="P63"/>
  <c r="J63" s="1"/>
  <c r="P62"/>
  <c r="J62" s="1"/>
  <c r="J61"/>
  <c r="AC60"/>
  <c r="J60"/>
  <c r="O59"/>
  <c r="J59"/>
  <c r="Q58"/>
  <c r="J58"/>
  <c r="J56"/>
  <c r="J55"/>
  <c r="O53"/>
  <c r="J53" s="1"/>
  <c r="Q52"/>
  <c r="J52" s="1"/>
  <c r="J48"/>
  <c r="U47"/>
  <c r="J47"/>
  <c r="J46"/>
  <c r="J45"/>
  <c r="S44"/>
  <c r="J44" s="1"/>
  <c r="J43"/>
  <c r="J42"/>
  <c r="J41"/>
  <c r="Q40"/>
  <c r="J40" s="1"/>
  <c r="J39"/>
  <c r="J38"/>
  <c r="Q37"/>
  <c r="J37" s="1"/>
  <c r="J36"/>
  <c r="Q35"/>
  <c r="J35"/>
  <c r="J34"/>
  <c r="J33"/>
  <c r="W32"/>
  <c r="J32" s="1"/>
  <c r="J31"/>
  <c r="J30"/>
  <c r="P29"/>
  <c r="J29" s="1"/>
  <c r="Z22"/>
  <c r="Y22"/>
  <c r="J22"/>
  <c r="Y21"/>
  <c r="X21"/>
  <c r="J21" s="1"/>
  <c r="J20"/>
  <c r="J19"/>
  <c r="AC16"/>
  <c r="AB16"/>
  <c r="AA16"/>
  <c r="Z16"/>
  <c r="Y16"/>
  <c r="X16"/>
  <c r="W16"/>
  <c r="V16"/>
  <c r="U16"/>
  <c r="T16"/>
  <c r="S16"/>
  <c r="R16"/>
  <c r="Q16"/>
  <c r="P16"/>
  <c r="O16"/>
  <c r="J16" s="1"/>
  <c r="AC15"/>
  <c r="AB15"/>
  <c r="AA15"/>
  <c r="Z15"/>
  <c r="Y15"/>
  <c r="X15"/>
  <c r="W15"/>
  <c r="V15"/>
  <c r="U15"/>
  <c r="T15"/>
  <c r="S15"/>
  <c r="R15"/>
  <c r="Q15"/>
  <c r="P15"/>
  <c r="O15"/>
  <c r="J15" s="1"/>
  <c r="AC14"/>
  <c r="AB14"/>
  <c r="AA14"/>
  <c r="Z14"/>
  <c r="Y14"/>
  <c r="X14"/>
  <c r="W14"/>
  <c r="V14"/>
  <c r="U14"/>
  <c r="T14"/>
  <c r="S14"/>
  <c r="R14"/>
  <c r="Q14"/>
  <c r="P14"/>
  <c r="O14"/>
  <c r="J14" s="1"/>
  <c r="AC13"/>
  <c r="AB13"/>
  <c r="AA13"/>
  <c r="Z13"/>
  <c r="Y13"/>
  <c r="X13"/>
  <c r="W13"/>
  <c r="V13"/>
  <c r="U13"/>
  <c r="T13"/>
  <c r="S13"/>
  <c r="R13"/>
  <c r="Q13"/>
  <c r="P13"/>
  <c r="O13"/>
  <c r="J13" s="1"/>
  <c r="J146" s="1"/>
  <c r="AC12"/>
  <c r="AC200" s="1"/>
  <c r="AB12"/>
  <c r="AB200" s="1"/>
  <c r="AA12"/>
  <c r="AA200" s="1"/>
  <c r="Z12"/>
  <c r="Z200" s="1"/>
  <c r="Y12"/>
  <c r="Y200" s="1"/>
  <c r="X12"/>
  <c r="X200" s="1"/>
  <c r="W12"/>
  <c r="W200" s="1"/>
  <c r="V12"/>
  <c r="V200" s="1"/>
  <c r="U12"/>
  <c r="U200" s="1"/>
  <c r="T12"/>
  <c r="T200" s="1"/>
  <c r="S12"/>
  <c r="S200" s="1"/>
  <c r="R12"/>
  <c r="R200" s="1"/>
  <c r="Q12"/>
  <c r="Q200" s="1"/>
  <c r="P12"/>
  <c r="P200" s="1"/>
  <c r="O12"/>
  <c r="O200" s="1"/>
  <c r="J200" l="1"/>
  <c r="J12"/>
</calcChain>
</file>

<file path=xl/sharedStrings.xml><?xml version="1.0" encoding="utf-8"?>
<sst xmlns="http://schemas.openxmlformats.org/spreadsheetml/2006/main" count="959" uniqueCount="198">
  <si>
    <t>Gördülő fejlesztési terv a 2016 - 2030 időszakra</t>
  </si>
  <si>
    <t>FELÚJÍTÁSOK ÉS PÓTLÁSOK ÖSSZEFOGLALÓ TÁBLÁZATA</t>
  </si>
  <si>
    <t>A tervet benyújtó szervezet megnevezése:</t>
  </si>
  <si>
    <t>ZALASZENTGRÓT, BATYK, PAKOD, ZALABÉR, ZALAVÉG</t>
  </si>
  <si>
    <t>ellátásért felelős / ellátásért felelősök képviselője / víziközmű-szolgáltató *</t>
  </si>
  <si>
    <t>Víziközmű-szolgáltató megnevezése:</t>
  </si>
  <si>
    <t>ÉSZAK ZALAI VÍZ- ÉS CSATORNAMŰ ZÁRTKÖRŰEN MŰKÖDŐ RÉSZVÉNYTÁRSASÁG</t>
  </si>
  <si>
    <t xml:space="preserve">Víziközmű-szolgáltatási ágazat megnevezése: </t>
  </si>
  <si>
    <t>SZENNYVÍZ ÁGAZAT</t>
  </si>
  <si>
    <t>Véleményeltérést megfogalmazó érintett fél megnevezése:</t>
  </si>
  <si>
    <t>Víziközmű-rendszer kódja: **</t>
  </si>
  <si>
    <t>Zalaszentgrót-SZV</t>
  </si>
  <si>
    <t>V. Szennyvízelvezetés</t>
  </si>
  <si>
    <t>Fontossági sorrend</t>
  </si>
  <si>
    <t>Felujítás és pótlás megnevezése</t>
  </si>
  <si>
    <t>Műszaki állapot felmérés, szükségességi indoklás</t>
  </si>
  <si>
    <t>Vízjogi létesítési/elvi engedély száma</t>
  </si>
  <si>
    <t>Az érintett ellátásért felelős(ök) megnevezése</t>
  </si>
  <si>
    <t>Tervezett nettó költség</t>
  </si>
  <si>
    <t>Forrás       2016 évre</t>
  </si>
  <si>
    <t>Megvalósítás időtartama</t>
  </si>
  <si>
    <t>Tervezett időtáv</t>
  </si>
  <si>
    <t xml:space="preserve">A beruházás ütemezése a tervezési időszak évei szerint </t>
  </si>
  <si>
    <t>Jelenlegi műszaki állapot</t>
  </si>
  <si>
    <t>Feladat szükségessége</t>
  </si>
  <si>
    <t>Megvalósítást követő várható műszaki állapot</t>
  </si>
  <si>
    <t>(eFt)</t>
  </si>
  <si>
    <t>Kezdés</t>
  </si>
  <si>
    <t>Befejezés</t>
  </si>
  <si>
    <t>(rövid /  közép / hosszú)</t>
  </si>
  <si>
    <t>szakág</t>
  </si>
  <si>
    <t>Helyszín</t>
  </si>
  <si>
    <t>beruházás megnevezése</t>
  </si>
  <si>
    <t>Rendkívüli helyzetből adódó azonnali feladatok (max. 5%)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</si>
  <si>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</si>
  <si>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</si>
  <si>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</si>
  <si>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Zalaszentgrót</t>
  </si>
  <si>
    <t>Batyk</t>
  </si>
  <si>
    <t>Pakod</t>
  </si>
  <si>
    <t>Zalabér</t>
  </si>
  <si>
    <t>Zalavég</t>
  </si>
  <si>
    <t>SZENNYVÍZCSATORNA (GRAVITÁCIÓS)</t>
  </si>
  <si>
    <t>Épület, építmény</t>
  </si>
  <si>
    <t>Zalaszentgrót Platán tér</t>
  </si>
  <si>
    <t>Gravitációs csatorna rekonstrukció NA 300 (103 fm); NA 200 (80 fm) csapadékvíz kizárrással</t>
  </si>
  <si>
    <t>Vízzárósági problémák a vezetéken, kontrász szakaszok</t>
  </si>
  <si>
    <t>A csatornhálózaton feltárt hiányosságok, hibák javítása. Infiltráció csökkentése.</t>
  </si>
  <si>
    <t>Gravitációs szennyvízhálózatnak megfelelő vizzáróság biztosítva.</t>
  </si>
  <si>
    <t>Zalaszentgrót Kinizsi tér</t>
  </si>
  <si>
    <t>Gravitációs csatorna rekonstrukció NA 200 (46 fm) aknaépítéssel</t>
  </si>
  <si>
    <t>Zalaszentgrót Batthyány út</t>
  </si>
  <si>
    <t>Gravitációs csatorna NA 300 (327 m)</t>
  </si>
  <si>
    <t>Dugulásveszély, és ebből fakadó szennyvíz elöntés megakadálsozása.</t>
  </si>
  <si>
    <t>Gravitációs szennyvízhálózatnak megfelelő kialakítás.</t>
  </si>
  <si>
    <t>Zalaszentgrót tulajdonközösség</t>
  </si>
  <si>
    <t>Zalaszentgrót Kossuth út</t>
  </si>
  <si>
    <t>Gravitációs csatorna NA 200 (282 m)</t>
  </si>
  <si>
    <t>SZENNYVÍZVEZETÉKEK (KÉNYSZERÁRAMOLTATÁSÚ)</t>
  </si>
  <si>
    <t>SZENNYVÍZÁTEMELŐK</t>
  </si>
  <si>
    <t>Zalaszentgrót Tüskeszentpéter</t>
  </si>
  <si>
    <t>átemelő akna:szulfátálló bevonatolás</t>
  </si>
  <si>
    <t xml:space="preserve">Korrodált betonfelület. </t>
  </si>
  <si>
    <t>Az akna statikai stabilitás biztosítása, működőképesség megörzése.</t>
  </si>
  <si>
    <t>Korróziót okozó anyagoknak ellenálló felület.</t>
  </si>
  <si>
    <t>gépészeti akna: vízzárózás</t>
  </si>
  <si>
    <t xml:space="preserve">A műtárgyban talajvízbetörés várható. </t>
  </si>
  <si>
    <t>Az  építmény feladata a víziközmű létesítmények védelme, vagyon és üzembiztonsági szempontból. Jelenlegi állapotban nem biztosítja a fenti funkciókat</t>
  </si>
  <si>
    <t>Az építmény megfelelő műszaki állapota révén ellátja a vagyon- és üzembiztonsági feladatait.</t>
  </si>
  <si>
    <r>
      <t>kőfogó akna</t>
    </r>
    <r>
      <rPr>
        <sz val="11"/>
        <rFont val="Calibri"/>
        <family val="2"/>
        <charset val="238"/>
      </rPr>
      <t>¹</t>
    </r>
  </si>
  <si>
    <r>
      <t>védterület</t>
    </r>
    <r>
      <rPr>
        <sz val="11"/>
        <rFont val="Calibri"/>
        <family val="2"/>
        <charset val="238"/>
      </rPr>
      <t>³</t>
    </r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</si>
  <si>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</si>
  <si>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</si>
  <si>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</si>
  <si>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hosszú</t>
  </si>
  <si>
    <t>bejáró út felújítás</t>
  </si>
  <si>
    <t>Nem megfelelő alappal rendelkező bejáróút.</t>
  </si>
  <si>
    <t>Megfelelő megközelíthetőség a üzemeltetéseben használatos gépjárművek számára minden időjárási viszonylatban.</t>
  </si>
  <si>
    <t>Az út megfelelő műszaki állapota révén ellátja az üzembiztonsági feladatait.</t>
  </si>
  <si>
    <t>Zalaszentgrót Aranyod 1.</t>
  </si>
  <si>
    <t>közép</t>
  </si>
  <si>
    <t>Zalabér 1.</t>
  </si>
  <si>
    <t>Zalaszentgrót Kisszentgrót 3.</t>
  </si>
  <si>
    <t>Gép, berendezés</t>
  </si>
  <si>
    <t>Szivattyú felújítás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</si>
  <si>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</si>
  <si>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</si>
  <si>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</si>
  <si>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Szivattyú csere (FLYGT 3201)</t>
  </si>
  <si>
    <r>
      <t>Gépészeti felújítás</t>
    </r>
    <r>
      <rPr>
        <vertAlign val="superscript"/>
        <sz val="11"/>
        <rFont val="Times New Roman"/>
        <family val="1"/>
        <charset val="238"/>
      </rPr>
      <t>1-6</t>
    </r>
  </si>
  <si>
    <t>A gépészeti szerelvények, műszaki állapota miatt gyakori a meghibásodás.</t>
  </si>
  <si>
    <t>rövid</t>
  </si>
  <si>
    <t>Pakod 4.</t>
  </si>
  <si>
    <t>Szivattyú csere (FLYGT 3057)</t>
  </si>
  <si>
    <t>Zalaszentgrót Liget tér</t>
  </si>
  <si>
    <t>Szivattyú csere (FLYGT 3101)</t>
  </si>
  <si>
    <t>Szivattyú csere (FLYGT 3102)</t>
  </si>
  <si>
    <t>Zalabér 2.</t>
  </si>
  <si>
    <t>Szivattyú csere (FLYGT 3085)</t>
  </si>
  <si>
    <t>Zalabér 3.</t>
  </si>
  <si>
    <t>Zalavég 1.</t>
  </si>
  <si>
    <t>Batyk 1.</t>
  </si>
  <si>
    <t>Zalaszentgrót Csáford 1.</t>
  </si>
  <si>
    <t>Pakod 2.</t>
  </si>
  <si>
    <t>Szivattyú csere (FLYGT 3127)</t>
  </si>
  <si>
    <t>Zalaszentgrót Csáford 3.</t>
  </si>
  <si>
    <t>Zalaszentgrót Szentpéteri út</t>
  </si>
  <si>
    <t>Zalaszentgrót Zalaudvarnok 1.</t>
  </si>
  <si>
    <t>Zalaszentgrót Kisszentgrót 1.</t>
  </si>
  <si>
    <t>Szivattyú csere (FLYGT 3153)</t>
  </si>
  <si>
    <t>Zalaszentgrót Zalaudvarnok 2.</t>
  </si>
  <si>
    <t>Zalaszentgrót Aranyod 2.</t>
  </si>
  <si>
    <t>Zalaszentgrót Aranyod 3.</t>
  </si>
  <si>
    <t>Zalaszentgrót Aranyod 4.</t>
  </si>
  <si>
    <t>Irányítástechnika, energiaellátás</t>
  </si>
  <si>
    <t>vezérlőszekrény és műszerezés cseréje, beillesztés a ff. Rendszerbe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</si>
  <si>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</si>
  <si>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</si>
  <si>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</si>
  <si>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Zalaszentgrót Szentpéter út</t>
  </si>
  <si>
    <t>Zalaszentgrót Tűztorony tér</t>
  </si>
  <si>
    <t>Batyk 2.</t>
  </si>
  <si>
    <t>Pakod 3.</t>
  </si>
  <si>
    <t>Batyk 3.</t>
  </si>
  <si>
    <t>Pakod 5.</t>
  </si>
  <si>
    <t>Zalabér 4.</t>
  </si>
  <si>
    <t>Zalavég 2.</t>
  </si>
  <si>
    <t>Zalaszentgrót Csáford 2.</t>
  </si>
  <si>
    <t>Zalaszentgrót Csáford 4.</t>
  </si>
  <si>
    <t>Zalaszentgrót Felsőaranyod</t>
  </si>
  <si>
    <t>Zalaszentgrót Kisszentgrót 2.</t>
  </si>
  <si>
    <t>Összesen:</t>
  </si>
  <si>
    <t>VI. Szennyvíztisztítás</t>
  </si>
  <si>
    <t>SZENNYVÍZTISZTÍTÓ-TELEP</t>
  </si>
  <si>
    <t>Zalaszentgrót szennyvíztelep</t>
  </si>
  <si>
    <t>Utóülepítő rekonstrukció</t>
  </si>
  <si>
    <t>Hibás betonfelület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</si>
  <si>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</si>
  <si>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</si>
  <si>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</si>
  <si>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</si>
  <si>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Gépi rács rekonstrukciója</t>
  </si>
  <si>
    <t xml:space="preserve">elhasználódott, mechanikai részek elkoptak. </t>
  </si>
  <si>
    <t xml:space="preserve">Mechanikai szennyeződések bejutása a további tisztási egységekbe, súlyos üzemzavarokat okoz </t>
  </si>
  <si>
    <t>Zalaszentgrót szennyvíztelep kombinált III. műtárgy</t>
  </si>
  <si>
    <t>Levegőztető elemek cseréje</t>
  </si>
  <si>
    <t>elhasználódott gyártó által szavatolt időt túllépte</t>
  </si>
  <si>
    <t>Biológiai tisztítási hatásfok csökkenés határérték túllépést eredményez</t>
  </si>
  <si>
    <t>Vegyszeradagolók cseréje</t>
  </si>
  <si>
    <t>elavult</t>
  </si>
  <si>
    <t>hatékony üzemeltetés</t>
  </si>
  <si>
    <t>hatékony, korszerű</t>
  </si>
  <si>
    <t>Áramlásmérő csere</t>
  </si>
  <si>
    <t>Oxigénvezérlés rekonstrukció</t>
  </si>
  <si>
    <t>Zalaszentgrót szennyvíztelep kombinált II. műtárgy</t>
  </si>
  <si>
    <t>Zalaszentgrót szennyvíztelepi főátemelő</t>
  </si>
  <si>
    <t>Szivattyú csere</t>
  </si>
  <si>
    <t>Légfúvó csere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</si>
  <si>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</si>
  <si>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</si>
  <si>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>2. légfúvó csere</t>
  </si>
  <si>
    <t>Iszapsűrítő rekonstrukció</t>
  </si>
  <si>
    <t>Irányítástechnikai rekonstrukció</t>
  </si>
  <si>
    <t>Transzformátor csere</t>
  </si>
  <si>
    <t>Elhasználódott, korszerűtlen energia pazarló állapot.</t>
  </si>
  <si>
    <t>Berendezések villamos energia ellátását üzembiztonságát veszélyezteti</t>
  </si>
  <si>
    <t>Frekvenciaváltó csere</t>
  </si>
  <si>
    <t>Villamos rekonstrukció és térvilágítás felújítása</t>
  </si>
  <si>
    <t>Munkavégzés helyének megvilágítása elégtelen és nem korszerűen szabályozott ezáltal pazarló is.</t>
  </si>
  <si>
    <t>Munkavégzés helyének megvilágítása biztonságos munkavégzés, fényszennyezés elkerülése</t>
  </si>
  <si>
    <t>EGYEDI SZENNYVÍZKEZELŐ LÉTESÍTMÉNY</t>
  </si>
  <si>
    <t>TERMÉSZETKÖZELI SZENNYVÍZTISZTÍTÓK</t>
  </si>
  <si>
    <t>EGYEDI ZÁRT SZENNYVÍZTÁROLÓ</t>
  </si>
  <si>
    <t>2016 évre a fejlesztési forrás biztosított</t>
  </si>
  <si>
    <t>Rendelkezésre álló források megnevezése</t>
  </si>
  <si>
    <t>Rendelkezésre álló források számszerűsített értéke a teljes ütem tekintetében (eFt)</t>
  </si>
  <si>
    <t>I. ütem</t>
  </si>
  <si>
    <t>Használati díj (2016)</t>
  </si>
  <si>
    <t>II. ütem</t>
  </si>
  <si>
    <t>Használati díj (2017-2020)</t>
  </si>
  <si>
    <t>III. ütem</t>
  </si>
  <si>
    <t>Használati díj (2020-2030)</t>
  </si>
  <si>
    <t>¹ Idegenvíz kizárás munkafolyamatai</t>
  </si>
  <si>
    <t>1. Törött szerkezeti elemek cseréje, aknában bekötések körbekenése, folyásfenék újra betonozása, hézag pótlása (vízbetörés javítás)</t>
  </si>
  <si>
    <t>2. Vízzáró réteg készítés, hosszútávú korrozíó és szerkezeti védelem (Szulfátálló réteg készítése)</t>
  </si>
  <si>
    <t>3. Fedlap és szűkítő csere DN 600 mm, terhelésnek megfelelően, üzemeltető előírása szerint</t>
  </si>
  <si>
    <t>4. Pontszerű hibahelyek javítása gerincvezetéken, és bekötésen</t>
  </si>
  <si>
    <r>
      <rPr>
        <b/>
        <sz val="11"/>
        <color indexed="8"/>
        <rFont val="Calibri"/>
        <family val="2"/>
        <charset val="238"/>
      </rPr>
      <t>²</t>
    </r>
    <r>
      <rPr>
        <b/>
        <sz val="11"/>
        <color indexed="8"/>
        <rFont val="Times New Roman"/>
        <family val="1"/>
        <charset val="238"/>
      </rPr>
      <t>Gépészeti felújítás</t>
    </r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</si>
  <si>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</si>
  <si>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</si>
  <si>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</si>
  <si>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</si>
  <si>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</si>
  <si>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</si>
  <si>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r>
      <rPr>
        <b/>
        <sz val="11"/>
        <color indexed="8"/>
        <rFont val="Calibri"/>
        <family val="2"/>
        <charset val="238"/>
      </rPr>
      <t>³</t>
    </r>
    <r>
      <rPr>
        <b/>
        <sz val="11"/>
        <color indexed="8"/>
        <rFont val="Times New Roman"/>
        <family val="1"/>
        <charset val="238"/>
      </rPr>
      <t>Védterület felújítás</t>
    </r>
  </si>
  <si>
    <t>1. kerítés csere</t>
  </si>
  <si>
    <t>2. kapu csere</t>
  </si>
  <si>
    <t>3. aszfaltozás</t>
  </si>
</sst>
</file>

<file path=xl/styles.xml><?xml version="1.0" encoding="utf-8"?>
<styleSheet xmlns="http://schemas.openxmlformats.org/spreadsheetml/2006/main">
  <numFmts count="1">
    <numFmt numFmtId="164" formatCode="#,##0\ _F_t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</font>
    <font>
      <vertAlign val="superscript"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59">
    <xf numFmtId="0" fontId="0" fillId="0" borderId="0" xfId="0"/>
    <xf numFmtId="164" fontId="3" fillId="0" borderId="0" xfId="0" applyNumberFormat="1" applyFont="1"/>
    <xf numFmtId="164" fontId="4" fillId="0" borderId="5" xfId="1" applyNumberFormat="1" applyFont="1" applyBorder="1" applyAlignment="1">
      <alignment horizontal="center" vertical="center" wrapText="1"/>
    </xf>
    <xf numFmtId="164" fontId="3" fillId="0" borderId="0" xfId="1" applyNumberFormat="1" applyFont="1"/>
    <xf numFmtId="164" fontId="8" fillId="0" borderId="12" xfId="2" applyNumberFormat="1" applyFont="1" applyBorder="1" applyAlignment="1">
      <alignment horizontal="center" vertical="center"/>
    </xf>
    <xf numFmtId="164" fontId="9" fillId="0" borderId="5" xfId="2" applyNumberFormat="1" applyFont="1" applyFill="1" applyBorder="1" applyAlignment="1">
      <alignment horizontal="center"/>
    </xf>
    <xf numFmtId="164" fontId="9" fillId="0" borderId="5" xfId="2" applyNumberFormat="1" applyFont="1" applyFill="1" applyBorder="1" applyAlignment="1">
      <alignment horizontal="right"/>
    </xf>
    <xf numFmtId="164" fontId="8" fillId="0" borderId="5" xfId="2" applyNumberFormat="1" applyFont="1" applyFill="1" applyBorder="1"/>
    <xf numFmtId="164" fontId="5" fillId="0" borderId="5" xfId="0" applyNumberFormat="1" applyFont="1" applyBorder="1" applyAlignment="1">
      <alignment vertical="center"/>
    </xf>
    <xf numFmtId="0" fontId="0" fillId="0" borderId="5" xfId="0" applyBorder="1" applyAlignment="1">
      <alignment wrapText="1"/>
    </xf>
    <xf numFmtId="164" fontId="9" fillId="0" borderId="5" xfId="2" applyNumberFormat="1" applyFont="1" applyFill="1" applyBorder="1"/>
    <xf numFmtId="14" fontId="8" fillId="0" borderId="5" xfId="2" applyNumberFormat="1" applyFont="1" applyFill="1" applyBorder="1"/>
    <xf numFmtId="164" fontId="5" fillId="0" borderId="5" xfId="0" applyNumberFormat="1" applyFont="1" applyBorder="1" applyAlignment="1">
      <alignment horizontal="center" vertical="center"/>
    </xf>
    <xf numFmtId="3" fontId="0" fillId="2" borderId="5" xfId="0" applyNumberFormat="1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3" fontId="0" fillId="4" borderId="5" xfId="0" applyNumberFormat="1" applyFont="1" applyFill="1" applyBorder="1" applyAlignment="1">
      <alignment vertical="center"/>
    </xf>
    <xf numFmtId="3" fontId="0" fillId="4" borderId="6" xfId="0" applyNumberFormat="1" applyFont="1" applyFill="1" applyBorder="1" applyAlignment="1">
      <alignment vertical="center"/>
    </xf>
    <xf numFmtId="164" fontId="9" fillId="5" borderId="5" xfId="2" applyNumberFormat="1" applyFont="1" applyFill="1" applyBorder="1" applyAlignment="1">
      <alignment horizontal="center" vertical="center"/>
    </xf>
    <xf numFmtId="164" fontId="9" fillId="5" borderId="5" xfId="2" applyNumberFormat="1" applyFont="1" applyFill="1" applyBorder="1" applyAlignment="1">
      <alignment horizontal="left" vertical="center"/>
    </xf>
    <xf numFmtId="164" fontId="8" fillId="5" borderId="5" xfId="2" applyNumberFormat="1" applyFont="1" applyFill="1" applyBorder="1" applyAlignment="1">
      <alignment horizontal="left" vertical="center"/>
    </xf>
    <xf numFmtId="164" fontId="9" fillId="5" borderId="5" xfId="2" applyNumberFormat="1" applyFont="1" applyFill="1" applyBorder="1" applyAlignment="1">
      <alignment horizontal="right" vertical="center" wrapText="1"/>
    </xf>
    <xf numFmtId="164" fontId="8" fillId="5" borderId="5" xfId="2" applyNumberFormat="1" applyFont="1" applyFill="1" applyBorder="1"/>
    <xf numFmtId="14" fontId="8" fillId="5" borderId="5" xfId="2" applyNumberFormat="1" applyFont="1" applyFill="1" applyBorder="1" applyAlignment="1">
      <alignment horizontal="right" vertical="center" wrapText="1"/>
    </xf>
    <xf numFmtId="14" fontId="8" fillId="5" borderId="5" xfId="2" applyNumberFormat="1" applyFont="1" applyFill="1" applyBorder="1"/>
    <xf numFmtId="164" fontId="9" fillId="5" borderId="5" xfId="2" applyNumberFormat="1" applyFont="1" applyFill="1" applyBorder="1" applyAlignment="1">
      <alignment horizontal="center"/>
    </xf>
    <xf numFmtId="164" fontId="9" fillId="5" borderId="5" xfId="2" applyNumberFormat="1" applyFont="1" applyFill="1" applyBorder="1" applyAlignment="1">
      <alignment horizontal="right"/>
    </xf>
    <xf numFmtId="164" fontId="9" fillId="5" borderId="5" xfId="2" applyNumberFormat="1" applyFont="1" applyFill="1" applyBorder="1"/>
    <xf numFmtId="164" fontId="8" fillId="0" borderId="5" xfId="2" applyNumberFormat="1" applyFont="1" applyFill="1" applyBorder="1" applyAlignment="1">
      <alignment wrapText="1"/>
    </xf>
    <xf numFmtId="164" fontId="5" fillId="0" borderId="5" xfId="0" applyNumberFormat="1" applyFont="1" applyBorder="1" applyAlignment="1">
      <alignment vertical="center" wrapText="1"/>
    </xf>
    <xf numFmtId="164" fontId="9" fillId="0" borderId="5" xfId="2" applyNumberFormat="1" applyFont="1" applyBorder="1" applyAlignment="1">
      <alignment horizontal="right" vertical="center" wrapText="1"/>
    </xf>
    <xf numFmtId="164" fontId="9" fillId="0" borderId="5" xfId="2" applyNumberFormat="1" applyFont="1" applyBorder="1"/>
    <xf numFmtId="164" fontId="5" fillId="0" borderId="16" xfId="0" applyNumberFormat="1" applyFont="1" applyBorder="1" applyAlignment="1">
      <alignment horizontal="center" vertical="center"/>
    </xf>
    <xf numFmtId="164" fontId="8" fillId="0" borderId="5" xfId="2" applyNumberFormat="1" applyFont="1" applyFill="1" applyBorder="1" applyAlignment="1">
      <alignment horizontal="left" wrapText="1"/>
    </xf>
    <xf numFmtId="14" fontId="8" fillId="0" borderId="5" xfId="2" applyNumberFormat="1" applyFont="1" applyBorder="1" applyAlignment="1">
      <alignment horizontal="right" vertical="center" wrapText="1"/>
    </xf>
    <xf numFmtId="14" fontId="8" fillId="0" borderId="5" xfId="2" applyNumberFormat="1" applyFont="1" applyBorder="1"/>
    <xf numFmtId="164" fontId="8" fillId="6" borderId="5" xfId="2" applyNumberFormat="1" applyFont="1" applyFill="1" applyBorder="1"/>
    <xf numFmtId="164" fontId="8" fillId="0" borderId="5" xfId="0" applyNumberFormat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/>
    <xf numFmtId="164" fontId="8" fillId="0" borderId="5" xfId="0" applyNumberFormat="1" applyFont="1" applyFill="1" applyBorder="1"/>
    <xf numFmtId="164" fontId="8" fillId="0" borderId="5" xfId="0" applyNumberFormat="1" applyFont="1" applyFill="1" applyBorder="1" applyAlignment="1">
      <alignment horizontal="left"/>
    </xf>
    <xf numFmtId="164" fontId="9" fillId="5" borderId="6" xfId="2" applyNumberFormat="1" applyFont="1" applyFill="1" applyBorder="1"/>
    <xf numFmtId="164" fontId="8" fillId="0" borderId="12" xfId="2" applyNumberFormat="1" applyFont="1" applyFill="1" applyBorder="1" applyAlignment="1">
      <alignment horizontal="left"/>
    </xf>
    <xf numFmtId="0" fontId="0" fillId="0" borderId="16" xfId="0" applyBorder="1" applyAlignment="1">
      <alignment wrapText="1"/>
    </xf>
    <xf numFmtId="164" fontId="3" fillId="0" borderId="0" xfId="0" applyNumberFormat="1" applyFont="1" applyFill="1"/>
    <xf numFmtId="164" fontId="9" fillId="0" borderId="12" xfId="2" applyNumberFormat="1" applyFont="1" applyFill="1" applyBorder="1" applyAlignment="1">
      <alignment horizontal="center"/>
    </xf>
    <xf numFmtId="164" fontId="9" fillId="0" borderId="12" xfId="2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/>
    <xf numFmtId="164" fontId="5" fillId="0" borderId="14" xfId="0" applyNumberFormat="1" applyFont="1" applyBorder="1" applyAlignment="1">
      <alignment horizontal="left" vertical="center"/>
    </xf>
    <xf numFmtId="164" fontId="9" fillId="0" borderId="12" xfId="2" applyNumberFormat="1" applyFont="1" applyFill="1" applyBorder="1"/>
    <xf numFmtId="164" fontId="8" fillId="0" borderId="12" xfId="2" applyNumberFormat="1" applyFont="1" applyFill="1" applyBorder="1"/>
    <xf numFmtId="14" fontId="8" fillId="0" borderId="12" xfId="2" applyNumberFormat="1" applyFont="1" applyFill="1" applyBorder="1"/>
    <xf numFmtId="164" fontId="5" fillId="0" borderId="14" xfId="0" applyNumberFormat="1" applyFont="1" applyBorder="1" applyAlignment="1">
      <alignment horizontal="center" vertical="center"/>
    </xf>
    <xf numFmtId="3" fontId="0" fillId="2" borderId="12" xfId="0" applyNumberFormat="1" applyFont="1" applyFill="1" applyBorder="1" applyAlignment="1">
      <alignment vertical="center"/>
    </xf>
    <xf numFmtId="3" fontId="0" fillId="3" borderId="12" xfId="0" applyNumberFormat="1" applyFont="1" applyFill="1" applyBorder="1" applyAlignment="1">
      <alignment vertical="center"/>
    </xf>
    <xf numFmtId="3" fontId="0" fillId="4" borderId="12" xfId="0" applyNumberFormat="1" applyFont="1" applyFill="1" applyBorder="1" applyAlignment="1">
      <alignment vertical="center"/>
    </xf>
    <xf numFmtId="3" fontId="0" fillId="4" borderId="15" xfId="0" applyNumberFormat="1" applyFont="1" applyFill="1" applyBorder="1" applyAlignment="1">
      <alignment vertical="center"/>
    </xf>
    <xf numFmtId="164" fontId="8" fillId="0" borderId="17" xfId="2" applyNumberFormat="1" applyFont="1" applyBorder="1"/>
    <xf numFmtId="164" fontId="9" fillId="0" borderId="18" xfId="2" applyNumberFormat="1" applyFont="1" applyBorder="1"/>
    <xf numFmtId="14" fontId="8" fillId="0" borderId="18" xfId="2" applyNumberFormat="1" applyFont="1" applyBorder="1"/>
    <xf numFmtId="164" fontId="3" fillId="0" borderId="18" xfId="0" applyNumberFormat="1" applyFont="1" applyBorder="1"/>
    <xf numFmtId="3" fontId="2" fillId="2" borderId="18" xfId="0" applyNumberFormat="1" applyFont="1" applyFill="1" applyBorder="1" applyAlignment="1">
      <alignment vertical="center"/>
    </xf>
    <xf numFmtId="3" fontId="2" fillId="3" borderId="18" xfId="0" applyNumberFormat="1" applyFont="1" applyFill="1" applyBorder="1" applyAlignment="1">
      <alignment vertical="center"/>
    </xf>
    <xf numFmtId="3" fontId="2" fillId="4" borderId="18" xfId="0" applyNumberFormat="1" applyFont="1" applyFill="1" applyBorder="1" applyAlignment="1">
      <alignment vertical="center"/>
    </xf>
    <xf numFmtId="3" fontId="2" fillId="4" borderId="19" xfId="0" applyNumberFormat="1" applyFont="1" applyFill="1" applyBorder="1" applyAlignment="1">
      <alignment vertical="center"/>
    </xf>
    <xf numFmtId="164" fontId="8" fillId="0" borderId="0" xfId="2" applyNumberFormat="1" applyFont="1" applyBorder="1"/>
    <xf numFmtId="164" fontId="9" fillId="0" borderId="0" xfId="2" applyNumberFormat="1" applyFont="1" applyBorder="1"/>
    <xf numFmtId="164" fontId="8" fillId="0" borderId="0" xfId="2" applyNumberFormat="1" applyFont="1"/>
    <xf numFmtId="14" fontId="3" fillId="0" borderId="0" xfId="0" applyNumberFormat="1" applyFont="1"/>
    <xf numFmtId="3" fontId="0" fillId="0" borderId="0" xfId="0" applyNumberFormat="1" applyFont="1" applyFill="1" applyBorder="1" applyAlignment="1">
      <alignment vertical="center"/>
    </xf>
    <xf numFmtId="164" fontId="8" fillId="0" borderId="5" xfId="2" applyNumberFormat="1" applyFont="1" applyBorder="1" applyAlignment="1">
      <alignment horizontal="center" vertical="center"/>
    </xf>
    <xf numFmtId="164" fontId="3" fillId="0" borderId="5" xfId="0" applyNumberFormat="1" applyFont="1" applyBorder="1"/>
    <xf numFmtId="164" fontId="8" fillId="0" borderId="5" xfId="2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/>
    </xf>
    <xf numFmtId="14" fontId="8" fillId="0" borderId="5" xfId="2" applyNumberFormat="1" applyFont="1" applyBorder="1" applyAlignment="1">
      <alignment horizontal="center" vertical="center" wrapText="1"/>
    </xf>
    <xf numFmtId="14" fontId="8" fillId="0" borderId="5" xfId="2" applyNumberFormat="1" applyFont="1" applyBorder="1" applyAlignment="1">
      <alignment horizontal="center"/>
    </xf>
    <xf numFmtId="0" fontId="8" fillId="0" borderId="5" xfId="2" applyFont="1" applyFill="1" applyBorder="1"/>
    <xf numFmtId="0" fontId="6" fillId="0" borderId="5" xfId="0" applyFont="1" applyBorder="1" applyAlignment="1">
      <alignment vertical="center" wrapText="1"/>
    </xf>
    <xf numFmtId="164" fontId="8" fillId="0" borderId="5" xfId="2" applyNumberFormat="1" applyFont="1" applyFill="1" applyBorder="1" applyAlignment="1">
      <alignment horizontal="left" wrapText="1" shrinkToFit="1"/>
    </xf>
    <xf numFmtId="164" fontId="9" fillId="0" borderId="5" xfId="2" applyNumberFormat="1" applyFont="1" applyFill="1" applyBorder="1" applyAlignment="1">
      <alignment horizontal="right" vertical="center" wrapText="1"/>
    </xf>
    <xf numFmtId="14" fontId="8" fillId="0" borderId="5" xfId="2" applyNumberFormat="1" applyFont="1" applyFill="1" applyBorder="1" applyAlignment="1">
      <alignment horizontal="right" vertical="center" wrapText="1"/>
    </xf>
    <xf numFmtId="0" fontId="12" fillId="0" borderId="5" xfId="0" applyFont="1" applyBorder="1" applyAlignment="1">
      <alignment vertical="center" wrapText="1"/>
    </xf>
    <xf numFmtId="164" fontId="8" fillId="0" borderId="16" xfId="2" applyNumberFormat="1" applyFont="1" applyFill="1" applyBorder="1" applyAlignment="1">
      <alignment wrapText="1"/>
    </xf>
    <xf numFmtId="164" fontId="3" fillId="0" borderId="16" xfId="0" applyNumberFormat="1" applyFont="1" applyBorder="1" applyAlignment="1">
      <alignment horizontal="left" vertical="center" wrapText="1"/>
    </xf>
    <xf numFmtId="164" fontId="9" fillId="7" borderId="5" xfId="2" applyNumberFormat="1" applyFont="1" applyFill="1" applyBorder="1" applyAlignment="1">
      <alignment horizontal="center"/>
    </xf>
    <xf numFmtId="164" fontId="9" fillId="7" borderId="5" xfId="2" applyNumberFormat="1" applyFont="1" applyFill="1" applyBorder="1" applyAlignment="1">
      <alignment horizontal="right"/>
    </xf>
    <xf numFmtId="164" fontId="8" fillId="7" borderId="5" xfId="2" applyNumberFormat="1" applyFont="1" applyFill="1" applyBorder="1"/>
    <xf numFmtId="164" fontId="9" fillId="7" borderId="5" xfId="2" applyNumberFormat="1" applyFont="1" applyFill="1" applyBorder="1"/>
    <xf numFmtId="14" fontId="8" fillId="7" borderId="5" xfId="2" applyNumberFormat="1" applyFont="1" applyFill="1" applyBorder="1"/>
    <xf numFmtId="164" fontId="9" fillId="7" borderId="6" xfId="2" applyNumberFormat="1" applyFont="1" applyFill="1" applyBorder="1"/>
    <xf numFmtId="164" fontId="3" fillId="7" borderId="5" xfId="0" applyNumberFormat="1" applyFont="1" applyFill="1" applyBorder="1"/>
    <xf numFmtId="14" fontId="3" fillId="0" borderId="5" xfId="0" applyNumberFormat="1" applyFont="1" applyBorder="1"/>
    <xf numFmtId="164" fontId="3" fillId="5" borderId="5" xfId="0" applyNumberFormat="1" applyFont="1" applyFill="1" applyBorder="1"/>
    <xf numFmtId="14" fontId="3" fillId="5" borderId="5" xfId="0" applyNumberFormat="1" applyFont="1" applyFill="1" applyBorder="1"/>
    <xf numFmtId="14" fontId="3" fillId="7" borderId="5" xfId="0" applyNumberFormat="1" applyFont="1" applyFill="1" applyBorder="1"/>
    <xf numFmtId="3" fontId="0" fillId="4" borderId="20" xfId="0" applyNumberFormat="1" applyFont="1" applyFill="1" applyBorder="1" applyAlignment="1">
      <alignment vertical="center"/>
    </xf>
    <xf numFmtId="164" fontId="9" fillId="0" borderId="17" xfId="2" applyNumberFormat="1" applyFont="1" applyBorder="1"/>
    <xf numFmtId="164" fontId="13" fillId="0" borderId="18" xfId="1" applyNumberFormat="1" applyFont="1" applyBorder="1"/>
    <xf numFmtId="3" fontId="2" fillId="2" borderId="18" xfId="0" applyNumberFormat="1" applyFont="1" applyFill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 vertical="center"/>
    </xf>
    <xf numFmtId="3" fontId="2" fillId="4" borderId="18" xfId="0" applyNumberFormat="1" applyFont="1" applyFill="1" applyBorder="1" applyAlignment="1">
      <alignment horizontal="center" vertical="center"/>
    </xf>
    <xf numFmtId="3" fontId="2" fillId="4" borderId="19" xfId="0" applyNumberFormat="1" applyFont="1" applyFill="1" applyBorder="1" applyAlignment="1">
      <alignment horizontal="center" vertical="center"/>
    </xf>
    <xf numFmtId="164" fontId="13" fillId="0" borderId="0" xfId="1" applyNumberFormat="1" applyFont="1"/>
    <xf numFmtId="164" fontId="14" fillId="0" borderId="0" xfId="0" applyNumberFormat="1" applyFont="1"/>
    <xf numFmtId="164" fontId="14" fillId="0" borderId="0" xfId="1" applyNumberFormat="1" applyFont="1"/>
    <xf numFmtId="0" fontId="6" fillId="0" borderId="2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3" fontId="6" fillId="0" borderId="1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3" fontId="6" fillId="0" borderId="2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64" fontId="13" fillId="0" borderId="0" xfId="0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164" fontId="13" fillId="0" borderId="0" xfId="0" applyNumberFormat="1" applyFont="1"/>
    <xf numFmtId="0" fontId="6" fillId="4" borderId="5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164" fontId="9" fillId="0" borderId="0" xfId="2" applyNumberFormat="1" applyFont="1" applyAlignment="1">
      <alignment horizontal="center"/>
    </xf>
    <xf numFmtId="0" fontId="6" fillId="3" borderId="5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 wrapText="1"/>
    </xf>
    <xf numFmtId="164" fontId="4" fillId="0" borderId="6" xfId="1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5" fillId="0" borderId="12" xfId="1" applyNumberFormat="1" applyFont="1" applyBorder="1" applyAlignment="1">
      <alignment horizontal="center" vertical="center" wrapText="1"/>
    </xf>
    <xf numFmtId="164" fontId="5" fillId="0" borderId="14" xfId="1" applyNumberFormat="1" applyFont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/>
    </xf>
    <xf numFmtId="164" fontId="5" fillId="0" borderId="12" xfId="1" applyNumberFormat="1" applyFont="1" applyBorder="1" applyAlignment="1">
      <alignment horizontal="center" vertical="center"/>
    </xf>
    <xf numFmtId="164" fontId="1" fillId="0" borderId="12" xfId="1" applyNumberFormat="1" applyFont="1" applyBorder="1" applyAlignment="1">
      <alignment horizontal="center" vertical="center" wrapText="1"/>
    </xf>
    <xf numFmtId="164" fontId="1" fillId="0" borderId="14" xfId="1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left"/>
    </xf>
    <xf numFmtId="164" fontId="0" fillId="0" borderId="5" xfId="0" applyNumberFormat="1" applyBorder="1" applyAlignment="1">
      <alignment horizontal="left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4" fillId="0" borderId="7" xfId="1" applyNumberFormat="1" applyFont="1" applyBorder="1" applyAlignment="1">
      <alignment horizontal="center" vertical="center" wrapText="1"/>
    </xf>
    <xf numFmtId="164" fontId="4" fillId="0" borderId="10" xfId="1" applyNumberFormat="1" applyFont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 wrapText="1"/>
    </xf>
    <xf numFmtId="164" fontId="4" fillId="0" borderId="8" xfId="1" applyNumberFormat="1" applyFont="1" applyBorder="1" applyAlignment="1">
      <alignment horizontal="center" vertical="center" wrapText="1"/>
    </xf>
    <xf numFmtId="164" fontId="4" fillId="0" borderId="9" xfId="1" applyNumberFormat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12" xfId="1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 wrapText="1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muszaki_vonal\Gft\2016_GFT\Zgr&#243;t_&#252;m\szennyv&#237;z\2016_j&#250;nius\Szennyv&#237;z_Fel&#250;j&#237;t&#225;si%20&#233;s%20p&#243;tl&#225;si%20terv_2016_Zalaszentgr&#243;t-SZV_j&#250;niu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laszentgrót"/>
      <sheetName val="Batyk"/>
      <sheetName val="Pakod"/>
      <sheetName val="Zalabér"/>
      <sheetName val="Zalavég"/>
      <sheetName val="VKR_összesítő"/>
    </sheetNames>
    <sheetDataSet>
      <sheetData sheetId="0">
        <row r="12">
          <cell r="O12">
            <v>710.30000000000007</v>
          </cell>
          <cell r="P12">
            <v>710.30000000000007</v>
          </cell>
          <cell r="Q12">
            <v>710.30000000000007</v>
          </cell>
          <cell r="R12">
            <v>710.30000000000007</v>
          </cell>
          <cell r="S12">
            <v>710.30000000000007</v>
          </cell>
          <cell r="T12">
            <v>710.30000000000007</v>
          </cell>
          <cell r="U12">
            <v>710.30000000000007</v>
          </cell>
          <cell r="V12">
            <v>710.30000000000007</v>
          </cell>
          <cell r="W12">
            <v>710.30000000000007</v>
          </cell>
          <cell r="X12">
            <v>710.30000000000007</v>
          </cell>
          <cell r="Y12">
            <v>710.30000000000007</v>
          </cell>
          <cell r="Z12">
            <v>710.30000000000007</v>
          </cell>
          <cell r="AA12">
            <v>710.30000000000007</v>
          </cell>
          <cell r="AB12">
            <v>710.30000000000007</v>
          </cell>
          <cell r="AC12">
            <v>710.30000000000007</v>
          </cell>
        </row>
        <row r="17">
          <cell r="X17">
            <v>2771</v>
          </cell>
          <cell r="Y17">
            <v>5938</v>
          </cell>
        </row>
        <row r="18">
          <cell r="Y18">
            <v>3325</v>
          </cell>
          <cell r="Z18">
            <v>3404</v>
          </cell>
        </row>
        <row r="25">
          <cell r="P25">
            <v>1108</v>
          </cell>
        </row>
        <row r="28">
          <cell r="W28">
            <v>396</v>
          </cell>
        </row>
        <row r="31">
          <cell r="Q31">
            <v>554</v>
          </cell>
        </row>
        <row r="33">
          <cell r="Q33">
            <v>396</v>
          </cell>
        </row>
        <row r="36">
          <cell r="Q36">
            <v>554</v>
          </cell>
        </row>
        <row r="40">
          <cell r="S40">
            <v>1108</v>
          </cell>
        </row>
        <row r="43">
          <cell r="U43">
            <v>396</v>
          </cell>
        </row>
        <row r="48">
          <cell r="Q48">
            <v>2613</v>
          </cell>
        </row>
        <row r="49">
          <cell r="O49">
            <v>1543</v>
          </cell>
        </row>
        <row r="51">
          <cell r="Q51">
            <v>2613</v>
          </cell>
        </row>
        <row r="52">
          <cell r="O52">
            <v>1108</v>
          </cell>
        </row>
        <row r="53">
          <cell r="AC53">
            <v>350</v>
          </cell>
        </row>
        <row r="55">
          <cell r="P55">
            <v>1500</v>
          </cell>
        </row>
        <row r="56">
          <cell r="P56">
            <v>238</v>
          </cell>
        </row>
        <row r="57">
          <cell r="W57">
            <v>871</v>
          </cell>
        </row>
        <row r="58">
          <cell r="P58">
            <v>1345</v>
          </cell>
        </row>
        <row r="59">
          <cell r="P59">
            <v>158</v>
          </cell>
        </row>
        <row r="61">
          <cell r="P61">
            <v>1345</v>
          </cell>
        </row>
        <row r="63">
          <cell r="P63">
            <v>792</v>
          </cell>
        </row>
        <row r="64">
          <cell r="V64">
            <v>1345</v>
          </cell>
        </row>
        <row r="65">
          <cell r="P65">
            <v>158</v>
          </cell>
        </row>
        <row r="66">
          <cell r="W66">
            <v>594</v>
          </cell>
        </row>
        <row r="67">
          <cell r="W67">
            <v>1345</v>
          </cell>
        </row>
        <row r="68">
          <cell r="P68">
            <v>158</v>
          </cell>
        </row>
        <row r="69">
          <cell r="W69">
            <v>594</v>
          </cell>
        </row>
        <row r="70">
          <cell r="W70">
            <v>1345</v>
          </cell>
        </row>
        <row r="71">
          <cell r="Q71">
            <v>158</v>
          </cell>
        </row>
        <row r="72">
          <cell r="X72">
            <v>594</v>
          </cell>
        </row>
        <row r="73">
          <cell r="R73">
            <v>1345</v>
          </cell>
        </row>
        <row r="75">
          <cell r="R75">
            <v>277</v>
          </cell>
        </row>
        <row r="76">
          <cell r="R76">
            <v>1345</v>
          </cell>
        </row>
        <row r="78">
          <cell r="R78">
            <v>1584</v>
          </cell>
        </row>
        <row r="79">
          <cell r="R79">
            <v>1345</v>
          </cell>
        </row>
        <row r="81">
          <cell r="S81">
            <v>277</v>
          </cell>
        </row>
        <row r="82">
          <cell r="S82">
            <v>1345</v>
          </cell>
        </row>
        <row r="84">
          <cell r="T84">
            <v>277</v>
          </cell>
        </row>
        <row r="85">
          <cell r="S85">
            <v>1345</v>
          </cell>
        </row>
        <row r="86">
          <cell r="AB86">
            <v>350</v>
          </cell>
        </row>
        <row r="87">
          <cell r="T87">
            <v>750</v>
          </cell>
        </row>
        <row r="88">
          <cell r="T88">
            <v>1700</v>
          </cell>
        </row>
        <row r="89">
          <cell r="AA89">
            <v>238</v>
          </cell>
        </row>
        <row r="90">
          <cell r="T90">
            <v>594</v>
          </cell>
        </row>
        <row r="91">
          <cell r="T91">
            <v>1345</v>
          </cell>
        </row>
        <row r="92">
          <cell r="V92">
            <v>238</v>
          </cell>
        </row>
        <row r="94">
          <cell r="U94">
            <v>1345</v>
          </cell>
        </row>
        <row r="96">
          <cell r="X96">
            <v>277</v>
          </cell>
        </row>
        <row r="97">
          <cell r="X97">
            <v>1345</v>
          </cell>
        </row>
        <row r="99">
          <cell r="AA99">
            <v>277</v>
          </cell>
        </row>
        <row r="100">
          <cell r="AA100">
            <v>1345</v>
          </cell>
        </row>
        <row r="102">
          <cell r="AB102">
            <v>277</v>
          </cell>
        </row>
        <row r="103">
          <cell r="AB103">
            <v>1345</v>
          </cell>
        </row>
        <row r="105">
          <cell r="AC105">
            <v>277</v>
          </cell>
        </row>
        <row r="106">
          <cell r="AC106">
            <v>1345</v>
          </cell>
        </row>
        <row r="113">
          <cell r="P113">
            <v>2000</v>
          </cell>
        </row>
        <row r="114">
          <cell r="P114">
            <v>1584</v>
          </cell>
        </row>
        <row r="115">
          <cell r="Q115">
            <v>2000</v>
          </cell>
        </row>
        <row r="116">
          <cell r="Q116">
            <v>1584</v>
          </cell>
        </row>
        <row r="117">
          <cell r="R117">
            <v>2000</v>
          </cell>
        </row>
        <row r="118">
          <cell r="R118">
            <v>1584</v>
          </cell>
        </row>
        <row r="119">
          <cell r="S119">
            <v>1584</v>
          </cell>
        </row>
        <row r="120">
          <cell r="S120">
            <v>1584</v>
          </cell>
        </row>
        <row r="121">
          <cell r="T121">
            <v>1584</v>
          </cell>
        </row>
        <row r="122">
          <cell r="T122">
            <v>1584</v>
          </cell>
        </row>
        <row r="123">
          <cell r="U123">
            <v>1584</v>
          </cell>
        </row>
        <row r="124">
          <cell r="U124">
            <v>1584</v>
          </cell>
        </row>
        <row r="125">
          <cell r="V125">
            <v>1584</v>
          </cell>
        </row>
        <row r="126">
          <cell r="V126">
            <v>1584</v>
          </cell>
        </row>
        <row r="127">
          <cell r="W127">
            <v>1584</v>
          </cell>
        </row>
        <row r="128">
          <cell r="W128">
            <v>1584</v>
          </cell>
        </row>
        <row r="129">
          <cell r="X129">
            <v>1584</v>
          </cell>
        </row>
        <row r="130">
          <cell r="X130">
            <v>1584</v>
          </cell>
        </row>
        <row r="131">
          <cell r="X131">
            <v>1584</v>
          </cell>
        </row>
        <row r="132">
          <cell r="X132">
            <v>1584</v>
          </cell>
        </row>
        <row r="133">
          <cell r="Y133">
            <v>1584</v>
          </cell>
        </row>
        <row r="134">
          <cell r="Y134">
            <v>1584</v>
          </cell>
        </row>
        <row r="135">
          <cell r="AA135">
            <v>1584</v>
          </cell>
        </row>
        <row r="136">
          <cell r="AB136">
            <v>1584</v>
          </cell>
        </row>
        <row r="137">
          <cell r="AC137">
            <v>1584</v>
          </cell>
        </row>
        <row r="145">
          <cell r="AA145">
            <v>10000</v>
          </cell>
          <cell r="AB145">
            <v>10000</v>
          </cell>
          <cell r="AC145">
            <v>10000</v>
          </cell>
        </row>
        <row r="148">
          <cell r="O148">
            <v>3000</v>
          </cell>
        </row>
        <row r="149">
          <cell r="P149">
            <v>3000</v>
          </cell>
        </row>
        <row r="150">
          <cell r="Q150">
            <v>3000</v>
          </cell>
        </row>
        <row r="151">
          <cell r="R151">
            <v>3000</v>
          </cell>
        </row>
        <row r="152">
          <cell r="R152">
            <v>1200</v>
          </cell>
        </row>
        <row r="153">
          <cell r="S153">
            <v>3000</v>
          </cell>
        </row>
        <row r="154">
          <cell r="S154">
            <v>2500</v>
          </cell>
        </row>
        <row r="155">
          <cell r="S155">
            <v>650</v>
          </cell>
        </row>
        <row r="156">
          <cell r="T156">
            <v>750</v>
          </cell>
        </row>
        <row r="157">
          <cell r="T157">
            <v>1600</v>
          </cell>
        </row>
        <row r="158">
          <cell r="T158">
            <v>3200</v>
          </cell>
        </row>
        <row r="159">
          <cell r="V159">
            <v>1500</v>
          </cell>
        </row>
        <row r="160">
          <cell r="W160">
            <v>2200</v>
          </cell>
        </row>
        <row r="162">
          <cell r="X162">
            <v>2200</v>
          </cell>
        </row>
        <row r="163">
          <cell r="Y163">
            <v>1000</v>
          </cell>
        </row>
        <row r="164">
          <cell r="Z164">
            <v>10000</v>
          </cell>
        </row>
        <row r="167">
          <cell r="O167">
            <v>1500</v>
          </cell>
        </row>
        <row r="168">
          <cell r="U168">
            <v>5000</v>
          </cell>
        </row>
        <row r="169">
          <cell r="U169">
            <v>1500</v>
          </cell>
        </row>
        <row r="170">
          <cell r="U170">
            <v>2000</v>
          </cell>
        </row>
        <row r="171">
          <cell r="V171">
            <v>7250</v>
          </cell>
        </row>
        <row r="194">
          <cell r="K194">
            <v>14206</v>
          </cell>
        </row>
        <row r="198">
          <cell r="C198">
            <v>23996</v>
          </cell>
        </row>
        <row r="199">
          <cell r="C199">
            <v>56824</v>
          </cell>
        </row>
        <row r="200">
          <cell r="C200">
            <v>142060</v>
          </cell>
        </row>
      </sheetData>
      <sheetData sheetId="1">
        <row r="12">
          <cell r="O12">
            <v>28.8</v>
          </cell>
          <cell r="P12">
            <v>28.8</v>
          </cell>
          <cell r="Q12">
            <v>28.8</v>
          </cell>
          <cell r="R12">
            <v>28.8</v>
          </cell>
          <cell r="S12">
            <v>28.8</v>
          </cell>
          <cell r="T12">
            <v>28.8</v>
          </cell>
          <cell r="U12">
            <v>28.8</v>
          </cell>
          <cell r="V12">
            <v>28.8</v>
          </cell>
          <cell r="W12">
            <v>28.8</v>
          </cell>
          <cell r="X12">
            <v>28.8</v>
          </cell>
          <cell r="Y12">
            <v>28.8</v>
          </cell>
          <cell r="Z12">
            <v>28.8</v>
          </cell>
          <cell r="AA12">
            <v>28.8</v>
          </cell>
          <cell r="AB12">
            <v>28.8</v>
          </cell>
          <cell r="AC12">
            <v>28.8</v>
          </cell>
        </row>
        <row r="15">
          <cell r="X15">
            <v>112</v>
          </cell>
          <cell r="Y15">
            <v>241</v>
          </cell>
        </row>
        <row r="16">
          <cell r="Y16">
            <v>135</v>
          </cell>
          <cell r="Z16">
            <v>138</v>
          </cell>
        </row>
        <row r="23">
          <cell r="P23">
            <v>45</v>
          </cell>
        </row>
        <row r="26">
          <cell r="W26">
            <v>16</v>
          </cell>
        </row>
        <row r="29">
          <cell r="Q29">
            <v>22</v>
          </cell>
        </row>
        <row r="31">
          <cell r="Q31">
            <v>16</v>
          </cell>
        </row>
        <row r="34">
          <cell r="Q34">
            <v>22</v>
          </cell>
        </row>
        <row r="38">
          <cell r="S38">
            <v>45</v>
          </cell>
        </row>
        <row r="41">
          <cell r="U41">
            <v>16</v>
          </cell>
        </row>
        <row r="46">
          <cell r="Q46">
            <v>106</v>
          </cell>
        </row>
        <row r="47">
          <cell r="O47">
            <v>63</v>
          </cell>
        </row>
        <row r="49">
          <cell r="Q49">
            <v>106</v>
          </cell>
        </row>
        <row r="50">
          <cell r="O50">
            <v>45</v>
          </cell>
        </row>
        <row r="51">
          <cell r="P51">
            <v>10</v>
          </cell>
        </row>
        <row r="52">
          <cell r="W52">
            <v>35</v>
          </cell>
        </row>
        <row r="53">
          <cell r="P53">
            <v>55</v>
          </cell>
        </row>
        <row r="54">
          <cell r="P54">
            <v>6</v>
          </cell>
        </row>
        <row r="56">
          <cell r="P56">
            <v>55</v>
          </cell>
        </row>
        <row r="58">
          <cell r="P58">
            <v>32</v>
          </cell>
        </row>
        <row r="59">
          <cell r="V59">
            <v>55</v>
          </cell>
        </row>
        <row r="60">
          <cell r="P60">
            <v>6</v>
          </cell>
        </row>
        <row r="61">
          <cell r="W61">
            <v>24</v>
          </cell>
        </row>
        <row r="62">
          <cell r="W62">
            <v>55</v>
          </cell>
        </row>
        <row r="63">
          <cell r="P63">
            <v>6</v>
          </cell>
        </row>
        <row r="64">
          <cell r="W64">
            <v>24</v>
          </cell>
        </row>
        <row r="65">
          <cell r="W65">
            <v>55</v>
          </cell>
        </row>
        <row r="66">
          <cell r="Q66">
            <v>6</v>
          </cell>
        </row>
        <row r="67">
          <cell r="X67">
            <v>24</v>
          </cell>
        </row>
        <row r="68">
          <cell r="R68">
            <v>55</v>
          </cell>
        </row>
        <row r="70">
          <cell r="R70">
            <v>11</v>
          </cell>
        </row>
        <row r="71">
          <cell r="R71">
            <v>55</v>
          </cell>
        </row>
        <row r="73">
          <cell r="R73">
            <v>64</v>
          </cell>
        </row>
        <row r="74">
          <cell r="R74">
            <v>55</v>
          </cell>
        </row>
        <row r="76">
          <cell r="S76">
            <v>11</v>
          </cell>
        </row>
        <row r="77">
          <cell r="S77">
            <v>55</v>
          </cell>
        </row>
        <row r="79">
          <cell r="T79">
            <v>11</v>
          </cell>
        </row>
        <row r="80">
          <cell r="S80">
            <v>55</v>
          </cell>
        </row>
        <row r="81">
          <cell r="AA81">
            <v>10</v>
          </cell>
        </row>
        <row r="82">
          <cell r="T82">
            <v>24</v>
          </cell>
        </row>
        <row r="83">
          <cell r="T83">
            <v>55</v>
          </cell>
        </row>
        <row r="84">
          <cell r="V84">
            <v>10</v>
          </cell>
        </row>
        <row r="86">
          <cell r="U86">
            <v>55</v>
          </cell>
        </row>
        <row r="88">
          <cell r="X88">
            <v>11</v>
          </cell>
        </row>
        <row r="89">
          <cell r="X89">
            <v>55</v>
          </cell>
        </row>
        <row r="91">
          <cell r="AA91">
            <v>11</v>
          </cell>
        </row>
        <row r="92">
          <cell r="AA92">
            <v>55</v>
          </cell>
        </row>
        <row r="94">
          <cell r="AB94">
            <v>11</v>
          </cell>
        </row>
        <row r="95">
          <cell r="AB95">
            <v>55</v>
          </cell>
        </row>
        <row r="97">
          <cell r="AC97">
            <v>11</v>
          </cell>
        </row>
        <row r="98">
          <cell r="AC98">
            <v>55</v>
          </cell>
        </row>
        <row r="105">
          <cell r="P105">
            <v>64</v>
          </cell>
        </row>
        <row r="106">
          <cell r="Q106">
            <v>64</v>
          </cell>
        </row>
        <row r="107">
          <cell r="R107">
            <v>64</v>
          </cell>
        </row>
        <row r="108">
          <cell r="S108">
            <v>64</v>
          </cell>
        </row>
        <row r="109">
          <cell r="S109">
            <v>64</v>
          </cell>
        </row>
        <row r="110">
          <cell r="T110">
            <v>64</v>
          </cell>
        </row>
        <row r="111">
          <cell r="T111">
            <v>64</v>
          </cell>
        </row>
        <row r="112">
          <cell r="U112">
            <v>64</v>
          </cell>
        </row>
        <row r="113">
          <cell r="U113">
            <v>64</v>
          </cell>
        </row>
        <row r="114">
          <cell r="V114">
            <v>64</v>
          </cell>
        </row>
        <row r="115">
          <cell r="V115">
            <v>64</v>
          </cell>
        </row>
        <row r="116">
          <cell r="W116">
            <v>64</v>
          </cell>
        </row>
        <row r="117">
          <cell r="W117">
            <v>64</v>
          </cell>
        </row>
        <row r="118">
          <cell r="X118">
            <v>64</v>
          </cell>
        </row>
        <row r="119">
          <cell r="X119">
            <v>64</v>
          </cell>
        </row>
        <row r="120">
          <cell r="X120">
            <v>64</v>
          </cell>
        </row>
        <row r="121">
          <cell r="X121">
            <v>64</v>
          </cell>
        </row>
        <row r="122">
          <cell r="Y122">
            <v>64</v>
          </cell>
        </row>
        <row r="123">
          <cell r="Y123">
            <v>64</v>
          </cell>
        </row>
        <row r="124">
          <cell r="AA124">
            <v>64</v>
          </cell>
        </row>
        <row r="125">
          <cell r="AB125">
            <v>64</v>
          </cell>
        </row>
        <row r="126">
          <cell r="AC126">
            <v>64</v>
          </cell>
        </row>
        <row r="160">
          <cell r="K160">
            <v>576</v>
          </cell>
        </row>
        <row r="164">
          <cell r="C164">
            <v>576</v>
          </cell>
        </row>
        <row r="165">
          <cell r="C165">
            <v>2304</v>
          </cell>
        </row>
        <row r="166">
          <cell r="C166">
            <v>5760</v>
          </cell>
        </row>
      </sheetData>
      <sheetData sheetId="2">
        <row r="12">
          <cell r="O12">
            <v>68.350000000000009</v>
          </cell>
          <cell r="P12">
            <v>68.350000000000009</v>
          </cell>
          <cell r="Q12">
            <v>68.350000000000009</v>
          </cell>
          <cell r="R12">
            <v>68.350000000000009</v>
          </cell>
          <cell r="S12">
            <v>68.350000000000009</v>
          </cell>
          <cell r="T12">
            <v>68.350000000000009</v>
          </cell>
          <cell r="U12">
            <v>68.350000000000009</v>
          </cell>
          <cell r="V12">
            <v>68.350000000000009</v>
          </cell>
          <cell r="W12">
            <v>68.350000000000009</v>
          </cell>
          <cell r="X12">
            <v>68.350000000000009</v>
          </cell>
          <cell r="Y12">
            <v>68.350000000000009</v>
          </cell>
          <cell r="Z12">
            <v>68.350000000000009</v>
          </cell>
          <cell r="AA12">
            <v>68.350000000000009</v>
          </cell>
          <cell r="AB12">
            <v>68.350000000000009</v>
          </cell>
          <cell r="AC12">
            <v>68.350000000000009</v>
          </cell>
        </row>
        <row r="15">
          <cell r="X15">
            <v>267</v>
          </cell>
          <cell r="Y15">
            <v>572</v>
          </cell>
        </row>
        <row r="16">
          <cell r="Y16">
            <v>320</v>
          </cell>
          <cell r="Z16">
            <v>328</v>
          </cell>
        </row>
        <row r="23">
          <cell r="P23">
            <v>107</v>
          </cell>
        </row>
        <row r="26">
          <cell r="W26">
            <v>38</v>
          </cell>
        </row>
        <row r="29">
          <cell r="Q29">
            <v>53</v>
          </cell>
        </row>
        <row r="31">
          <cell r="Q31">
            <v>38</v>
          </cell>
        </row>
        <row r="34">
          <cell r="Q34">
            <v>53</v>
          </cell>
        </row>
        <row r="38">
          <cell r="S38">
            <v>107</v>
          </cell>
        </row>
        <row r="41">
          <cell r="U41">
            <v>38</v>
          </cell>
        </row>
        <row r="46">
          <cell r="Q46">
            <v>251</v>
          </cell>
        </row>
        <row r="47">
          <cell r="O47">
            <v>149</v>
          </cell>
        </row>
        <row r="49">
          <cell r="Q49">
            <v>251</v>
          </cell>
        </row>
        <row r="50">
          <cell r="O50">
            <v>107</v>
          </cell>
        </row>
        <row r="51">
          <cell r="P51">
            <v>23</v>
          </cell>
        </row>
        <row r="52">
          <cell r="W52">
            <v>84</v>
          </cell>
        </row>
        <row r="53">
          <cell r="P53">
            <v>130</v>
          </cell>
        </row>
        <row r="54">
          <cell r="P54">
            <v>15</v>
          </cell>
        </row>
        <row r="56">
          <cell r="P56">
            <v>130</v>
          </cell>
        </row>
        <row r="58">
          <cell r="P58">
            <v>76</v>
          </cell>
        </row>
        <row r="59">
          <cell r="V59">
            <v>130</v>
          </cell>
        </row>
        <row r="60">
          <cell r="P60">
            <v>15</v>
          </cell>
        </row>
        <row r="61">
          <cell r="W61">
            <v>57</v>
          </cell>
        </row>
        <row r="62">
          <cell r="W62">
            <v>130</v>
          </cell>
        </row>
        <row r="63">
          <cell r="P63">
            <v>15</v>
          </cell>
        </row>
        <row r="64">
          <cell r="W64">
            <v>57</v>
          </cell>
        </row>
        <row r="65">
          <cell r="W65">
            <v>130</v>
          </cell>
        </row>
        <row r="66">
          <cell r="Q66">
            <v>15</v>
          </cell>
        </row>
        <row r="67">
          <cell r="X67">
            <v>57</v>
          </cell>
        </row>
        <row r="68">
          <cell r="R68">
            <v>130</v>
          </cell>
        </row>
        <row r="70">
          <cell r="R70">
            <v>27</v>
          </cell>
        </row>
        <row r="71">
          <cell r="R71">
            <v>130</v>
          </cell>
        </row>
        <row r="73">
          <cell r="R73">
            <v>152</v>
          </cell>
        </row>
        <row r="74">
          <cell r="R74">
            <v>130</v>
          </cell>
        </row>
        <row r="76">
          <cell r="S76">
            <v>27</v>
          </cell>
        </row>
        <row r="77">
          <cell r="S77">
            <v>130</v>
          </cell>
        </row>
        <row r="79">
          <cell r="T79">
            <v>27</v>
          </cell>
        </row>
        <row r="80">
          <cell r="S80">
            <v>130</v>
          </cell>
        </row>
        <row r="81">
          <cell r="AA81">
            <v>23</v>
          </cell>
        </row>
        <row r="82">
          <cell r="T82">
            <v>57</v>
          </cell>
        </row>
        <row r="83">
          <cell r="T83">
            <v>130</v>
          </cell>
        </row>
        <row r="84">
          <cell r="V84">
            <v>23</v>
          </cell>
        </row>
        <row r="86">
          <cell r="U86">
            <v>130</v>
          </cell>
        </row>
        <row r="88">
          <cell r="X88">
            <v>27</v>
          </cell>
        </row>
        <row r="89">
          <cell r="X89">
            <v>130</v>
          </cell>
        </row>
        <row r="91">
          <cell r="AA91">
            <v>27</v>
          </cell>
        </row>
        <row r="92">
          <cell r="AA92">
            <v>130</v>
          </cell>
        </row>
        <row r="94">
          <cell r="AB94">
            <v>27</v>
          </cell>
        </row>
        <row r="95">
          <cell r="AB95">
            <v>130</v>
          </cell>
        </row>
        <row r="97">
          <cell r="AC97">
            <v>27</v>
          </cell>
        </row>
        <row r="98">
          <cell r="AC98">
            <v>130</v>
          </cell>
        </row>
        <row r="105">
          <cell r="P105">
            <v>152</v>
          </cell>
        </row>
        <row r="106">
          <cell r="Q106">
            <v>152</v>
          </cell>
        </row>
        <row r="107">
          <cell r="R107">
            <v>152</v>
          </cell>
        </row>
        <row r="108">
          <cell r="S108">
            <v>152</v>
          </cell>
        </row>
        <row r="109">
          <cell r="S109">
            <v>152</v>
          </cell>
        </row>
        <row r="110">
          <cell r="T110">
            <v>152</v>
          </cell>
        </row>
        <row r="111">
          <cell r="T111">
            <v>152</v>
          </cell>
        </row>
        <row r="112">
          <cell r="U112">
            <v>152</v>
          </cell>
        </row>
        <row r="113">
          <cell r="U113">
            <v>152</v>
          </cell>
        </row>
        <row r="114">
          <cell r="V114">
            <v>152</v>
          </cell>
        </row>
        <row r="115">
          <cell r="V115">
            <v>152</v>
          </cell>
        </row>
        <row r="116">
          <cell r="W116">
            <v>152</v>
          </cell>
        </row>
        <row r="117">
          <cell r="W117">
            <v>152</v>
          </cell>
        </row>
        <row r="118">
          <cell r="X118">
            <v>152</v>
          </cell>
        </row>
        <row r="119">
          <cell r="X119">
            <v>152</v>
          </cell>
        </row>
        <row r="120">
          <cell r="X120">
            <v>152</v>
          </cell>
        </row>
        <row r="121">
          <cell r="X121">
            <v>152</v>
          </cell>
        </row>
        <row r="122">
          <cell r="Y122">
            <v>152</v>
          </cell>
        </row>
        <row r="123">
          <cell r="Y123">
            <v>152</v>
          </cell>
        </row>
        <row r="124">
          <cell r="AA124">
            <v>152</v>
          </cell>
        </row>
        <row r="125">
          <cell r="AB125">
            <v>152</v>
          </cell>
        </row>
        <row r="126">
          <cell r="AC126">
            <v>152</v>
          </cell>
        </row>
        <row r="160">
          <cell r="K160">
            <v>1367</v>
          </cell>
        </row>
        <row r="164">
          <cell r="C164">
            <v>1367</v>
          </cell>
        </row>
        <row r="165">
          <cell r="C165">
            <v>5468</v>
          </cell>
        </row>
        <row r="166">
          <cell r="C166">
            <v>13670</v>
          </cell>
        </row>
      </sheetData>
      <sheetData sheetId="3">
        <row r="12">
          <cell r="O12">
            <v>61.25</v>
          </cell>
          <cell r="P12">
            <v>61.25</v>
          </cell>
          <cell r="Q12">
            <v>61.25</v>
          </cell>
          <cell r="R12">
            <v>61.25</v>
          </cell>
          <cell r="S12">
            <v>61.25</v>
          </cell>
          <cell r="T12">
            <v>61.25</v>
          </cell>
          <cell r="U12">
            <v>61.25</v>
          </cell>
          <cell r="V12">
            <v>61.25</v>
          </cell>
          <cell r="W12">
            <v>61.25</v>
          </cell>
          <cell r="X12">
            <v>61.25</v>
          </cell>
          <cell r="Y12">
            <v>61.25</v>
          </cell>
          <cell r="Z12">
            <v>61.25</v>
          </cell>
          <cell r="AA12">
            <v>61.25</v>
          </cell>
          <cell r="AB12">
            <v>61.25</v>
          </cell>
          <cell r="AC12">
            <v>61.25</v>
          </cell>
        </row>
        <row r="15">
          <cell r="X15">
            <v>239</v>
          </cell>
          <cell r="Y15">
            <v>512</v>
          </cell>
        </row>
        <row r="16">
          <cell r="Y16">
            <v>287</v>
          </cell>
          <cell r="Z16">
            <v>294</v>
          </cell>
        </row>
        <row r="23">
          <cell r="P23">
            <v>96</v>
          </cell>
        </row>
        <row r="26">
          <cell r="W26">
            <v>34</v>
          </cell>
        </row>
        <row r="29">
          <cell r="Q29">
            <v>49</v>
          </cell>
        </row>
        <row r="31">
          <cell r="Q31">
            <v>34</v>
          </cell>
        </row>
        <row r="34">
          <cell r="Q34">
            <v>49</v>
          </cell>
        </row>
        <row r="38">
          <cell r="S38">
            <v>96</v>
          </cell>
        </row>
        <row r="41">
          <cell r="U41">
            <v>34</v>
          </cell>
        </row>
        <row r="46">
          <cell r="Q46">
            <v>226</v>
          </cell>
        </row>
        <row r="47">
          <cell r="O47">
            <v>133</v>
          </cell>
        </row>
        <row r="49">
          <cell r="Q49">
            <v>226</v>
          </cell>
        </row>
        <row r="50">
          <cell r="O50">
            <v>96</v>
          </cell>
        </row>
        <row r="51">
          <cell r="P51">
            <v>20</v>
          </cell>
        </row>
        <row r="52">
          <cell r="W52">
            <v>75</v>
          </cell>
        </row>
        <row r="53">
          <cell r="P53">
            <v>116</v>
          </cell>
        </row>
        <row r="54">
          <cell r="P54">
            <v>14</v>
          </cell>
        </row>
        <row r="56">
          <cell r="P56">
            <v>116</v>
          </cell>
        </row>
        <row r="58">
          <cell r="P58">
            <v>68</v>
          </cell>
        </row>
        <row r="59">
          <cell r="V59">
            <v>116</v>
          </cell>
        </row>
        <row r="60">
          <cell r="P60">
            <v>14</v>
          </cell>
        </row>
        <row r="61">
          <cell r="W61">
            <v>51</v>
          </cell>
        </row>
        <row r="62">
          <cell r="W62">
            <v>116</v>
          </cell>
        </row>
        <row r="63">
          <cell r="P63">
            <v>14</v>
          </cell>
        </row>
        <row r="64">
          <cell r="W64">
            <v>51</v>
          </cell>
        </row>
        <row r="65">
          <cell r="W65">
            <v>116</v>
          </cell>
        </row>
        <row r="66">
          <cell r="Q66">
            <v>14</v>
          </cell>
        </row>
        <row r="67">
          <cell r="X67">
            <v>51</v>
          </cell>
        </row>
        <row r="68">
          <cell r="R68">
            <v>116</v>
          </cell>
        </row>
        <row r="70">
          <cell r="R70">
            <v>24</v>
          </cell>
        </row>
        <row r="71">
          <cell r="R71">
            <v>116</v>
          </cell>
        </row>
        <row r="73">
          <cell r="R73">
            <v>137</v>
          </cell>
        </row>
        <row r="74">
          <cell r="R74">
            <v>116</v>
          </cell>
        </row>
        <row r="76">
          <cell r="S76">
            <v>24</v>
          </cell>
        </row>
        <row r="77">
          <cell r="S77">
            <v>116</v>
          </cell>
        </row>
        <row r="79">
          <cell r="T79">
            <v>24</v>
          </cell>
        </row>
        <row r="80">
          <cell r="S80">
            <v>116</v>
          </cell>
        </row>
        <row r="81">
          <cell r="AA81">
            <v>20</v>
          </cell>
        </row>
        <row r="82">
          <cell r="T82">
            <v>51</v>
          </cell>
        </row>
        <row r="83">
          <cell r="T83">
            <v>116</v>
          </cell>
        </row>
        <row r="84">
          <cell r="V84">
            <v>20</v>
          </cell>
        </row>
        <row r="86">
          <cell r="U86">
            <v>116</v>
          </cell>
        </row>
        <row r="88">
          <cell r="X88">
            <v>24</v>
          </cell>
        </row>
        <row r="89">
          <cell r="X89">
            <v>116</v>
          </cell>
        </row>
        <row r="91">
          <cell r="AA91">
            <v>24</v>
          </cell>
        </row>
        <row r="92">
          <cell r="AA92">
            <v>116</v>
          </cell>
        </row>
        <row r="94">
          <cell r="AB94">
            <v>24</v>
          </cell>
        </row>
        <row r="95">
          <cell r="AB95">
            <v>116</v>
          </cell>
        </row>
        <row r="97">
          <cell r="AC97">
            <v>27</v>
          </cell>
        </row>
        <row r="98">
          <cell r="AC98">
            <v>24</v>
          </cell>
        </row>
        <row r="105">
          <cell r="P105">
            <v>137</v>
          </cell>
        </row>
        <row r="106">
          <cell r="Q106">
            <v>137</v>
          </cell>
        </row>
        <row r="107">
          <cell r="R107">
            <v>137</v>
          </cell>
        </row>
        <row r="108">
          <cell r="S108">
            <v>137</v>
          </cell>
        </row>
        <row r="109">
          <cell r="S109">
            <v>137</v>
          </cell>
        </row>
        <row r="110">
          <cell r="T110">
            <v>137</v>
          </cell>
        </row>
        <row r="111">
          <cell r="T111">
            <v>137</v>
          </cell>
        </row>
        <row r="112">
          <cell r="U112">
            <v>137</v>
          </cell>
        </row>
        <row r="113">
          <cell r="U113">
            <v>137</v>
          </cell>
        </row>
        <row r="114">
          <cell r="V114">
            <v>137</v>
          </cell>
        </row>
        <row r="115">
          <cell r="V115">
            <v>137</v>
          </cell>
        </row>
        <row r="116">
          <cell r="W116">
            <v>137</v>
          </cell>
        </row>
        <row r="117">
          <cell r="W117">
            <v>137</v>
          </cell>
        </row>
        <row r="118">
          <cell r="X118">
            <v>137</v>
          </cell>
        </row>
        <row r="119">
          <cell r="X119">
            <v>137</v>
          </cell>
        </row>
        <row r="120">
          <cell r="X120">
            <v>137</v>
          </cell>
        </row>
        <row r="121">
          <cell r="X121">
            <v>137</v>
          </cell>
        </row>
        <row r="122">
          <cell r="Y122">
            <v>137</v>
          </cell>
        </row>
        <row r="123">
          <cell r="Y123">
            <v>137</v>
          </cell>
        </row>
        <row r="124">
          <cell r="AA124">
            <v>137</v>
          </cell>
        </row>
        <row r="125">
          <cell r="AB125">
            <v>137</v>
          </cell>
        </row>
        <row r="126">
          <cell r="AC126">
            <v>137</v>
          </cell>
        </row>
        <row r="160">
          <cell r="K160">
            <v>1225</v>
          </cell>
        </row>
        <row r="164">
          <cell r="C164">
            <v>1225</v>
          </cell>
        </row>
      </sheetData>
      <sheetData sheetId="4">
        <row r="12">
          <cell r="O12">
            <v>28.400000000000002</v>
          </cell>
          <cell r="P12">
            <v>28.400000000000002</v>
          </cell>
          <cell r="Q12">
            <v>28.400000000000002</v>
          </cell>
          <cell r="R12">
            <v>28.400000000000002</v>
          </cell>
          <cell r="S12">
            <v>28.400000000000002</v>
          </cell>
          <cell r="T12">
            <v>28.400000000000002</v>
          </cell>
          <cell r="U12">
            <v>28.400000000000002</v>
          </cell>
          <cell r="V12">
            <v>28.400000000000002</v>
          </cell>
          <cell r="W12">
            <v>28.400000000000002</v>
          </cell>
          <cell r="X12">
            <v>28.400000000000002</v>
          </cell>
          <cell r="Y12">
            <v>28.400000000000002</v>
          </cell>
          <cell r="Z12">
            <v>28.400000000000002</v>
          </cell>
          <cell r="AA12">
            <v>28.400000000000002</v>
          </cell>
          <cell r="AB12">
            <v>28.400000000000002</v>
          </cell>
          <cell r="AC12">
            <v>28.400000000000002</v>
          </cell>
        </row>
        <row r="15">
          <cell r="X15">
            <v>111</v>
          </cell>
          <cell r="Y15">
            <v>237</v>
          </cell>
        </row>
        <row r="16">
          <cell r="Y16">
            <v>133</v>
          </cell>
          <cell r="Z16">
            <v>136</v>
          </cell>
        </row>
        <row r="23">
          <cell r="P23">
            <v>44</v>
          </cell>
        </row>
        <row r="26">
          <cell r="W26">
            <v>16</v>
          </cell>
        </row>
        <row r="29">
          <cell r="Q29">
            <v>22</v>
          </cell>
        </row>
        <row r="31">
          <cell r="Q31">
            <v>16</v>
          </cell>
        </row>
        <row r="34">
          <cell r="Q34">
            <v>22</v>
          </cell>
        </row>
        <row r="38">
          <cell r="S38">
            <v>44</v>
          </cell>
        </row>
        <row r="41">
          <cell r="U41">
            <v>16</v>
          </cell>
        </row>
        <row r="46">
          <cell r="Q46">
            <v>104</v>
          </cell>
        </row>
        <row r="47">
          <cell r="O47">
            <v>62</v>
          </cell>
        </row>
        <row r="49">
          <cell r="Q49">
            <v>104</v>
          </cell>
        </row>
        <row r="50">
          <cell r="O50">
            <v>44</v>
          </cell>
        </row>
        <row r="51">
          <cell r="P51">
            <v>9</v>
          </cell>
        </row>
        <row r="52">
          <cell r="W52">
            <v>35</v>
          </cell>
        </row>
        <row r="53">
          <cell r="P53">
            <v>54</v>
          </cell>
        </row>
        <row r="54">
          <cell r="P54">
            <v>7</v>
          </cell>
        </row>
        <row r="56">
          <cell r="P56">
            <v>54</v>
          </cell>
        </row>
        <row r="58">
          <cell r="P58">
            <v>32</v>
          </cell>
        </row>
        <row r="59">
          <cell r="V59">
            <v>54</v>
          </cell>
        </row>
        <row r="60">
          <cell r="P60">
            <v>7</v>
          </cell>
        </row>
        <row r="61">
          <cell r="W61">
            <v>24</v>
          </cell>
        </row>
        <row r="62">
          <cell r="W62">
            <v>54</v>
          </cell>
        </row>
        <row r="63">
          <cell r="P63">
            <v>7</v>
          </cell>
        </row>
        <row r="64">
          <cell r="W64">
            <v>24</v>
          </cell>
        </row>
        <row r="65">
          <cell r="W65">
            <v>54</v>
          </cell>
        </row>
        <row r="66">
          <cell r="Q66">
            <v>7</v>
          </cell>
        </row>
        <row r="67">
          <cell r="X67">
            <v>24</v>
          </cell>
        </row>
        <row r="68">
          <cell r="R68">
            <v>54</v>
          </cell>
        </row>
        <row r="70">
          <cell r="R70">
            <v>11</v>
          </cell>
        </row>
        <row r="71">
          <cell r="R71">
            <v>54</v>
          </cell>
        </row>
        <row r="73">
          <cell r="R73">
            <v>63</v>
          </cell>
        </row>
        <row r="74">
          <cell r="R74">
            <v>54</v>
          </cell>
        </row>
        <row r="76">
          <cell r="S76">
            <v>11</v>
          </cell>
        </row>
        <row r="77">
          <cell r="S77">
            <v>54</v>
          </cell>
        </row>
        <row r="79">
          <cell r="T79">
            <v>11</v>
          </cell>
        </row>
        <row r="80">
          <cell r="S80">
            <v>54</v>
          </cell>
        </row>
        <row r="81">
          <cell r="AA81">
            <v>9</v>
          </cell>
        </row>
        <row r="82">
          <cell r="T82">
            <v>24</v>
          </cell>
        </row>
        <row r="83">
          <cell r="T83">
            <v>54</v>
          </cell>
        </row>
        <row r="84">
          <cell r="V84">
            <v>9</v>
          </cell>
        </row>
        <row r="86">
          <cell r="U86">
            <v>54</v>
          </cell>
        </row>
        <row r="88">
          <cell r="X88">
            <v>11</v>
          </cell>
        </row>
        <row r="89">
          <cell r="X89">
            <v>54</v>
          </cell>
        </row>
        <row r="91">
          <cell r="AA91">
            <v>11</v>
          </cell>
        </row>
        <row r="92">
          <cell r="AA92">
            <v>54</v>
          </cell>
        </row>
        <row r="94">
          <cell r="AB94">
            <v>11</v>
          </cell>
        </row>
        <row r="95">
          <cell r="AB95">
            <v>54</v>
          </cell>
        </row>
        <row r="97">
          <cell r="AC97">
            <v>11</v>
          </cell>
        </row>
        <row r="98">
          <cell r="AC98">
            <v>54</v>
          </cell>
        </row>
        <row r="105">
          <cell r="P105">
            <v>63</v>
          </cell>
        </row>
        <row r="106">
          <cell r="Q106">
            <v>63</v>
          </cell>
        </row>
        <row r="107">
          <cell r="R107">
            <v>63</v>
          </cell>
        </row>
        <row r="108">
          <cell r="S108">
            <v>63</v>
          </cell>
        </row>
        <row r="109">
          <cell r="S109">
            <v>63</v>
          </cell>
        </row>
        <row r="110">
          <cell r="T110">
            <v>63</v>
          </cell>
        </row>
        <row r="111">
          <cell r="T111">
            <v>63</v>
          </cell>
        </row>
        <row r="112">
          <cell r="U112">
            <v>63</v>
          </cell>
        </row>
        <row r="113">
          <cell r="U113">
            <v>63</v>
          </cell>
        </row>
        <row r="114">
          <cell r="V114">
            <v>63</v>
          </cell>
        </row>
        <row r="115">
          <cell r="V115">
            <v>63</v>
          </cell>
        </row>
        <row r="116">
          <cell r="W116">
            <v>63</v>
          </cell>
        </row>
        <row r="117">
          <cell r="W117">
            <v>63</v>
          </cell>
        </row>
        <row r="118">
          <cell r="X118">
            <v>63</v>
          </cell>
        </row>
        <row r="119">
          <cell r="X119">
            <v>63</v>
          </cell>
        </row>
        <row r="120">
          <cell r="X120">
            <v>63</v>
          </cell>
        </row>
        <row r="121">
          <cell r="X121">
            <v>63</v>
          </cell>
        </row>
        <row r="122">
          <cell r="Y122">
            <v>63</v>
          </cell>
        </row>
        <row r="123">
          <cell r="Y123">
            <v>63</v>
          </cell>
        </row>
        <row r="124">
          <cell r="AA124">
            <v>63</v>
          </cell>
        </row>
        <row r="125">
          <cell r="AB125">
            <v>63</v>
          </cell>
        </row>
        <row r="126">
          <cell r="AC126">
            <v>63</v>
          </cell>
        </row>
        <row r="160">
          <cell r="K160">
            <v>568</v>
          </cell>
        </row>
        <row r="164">
          <cell r="C164">
            <v>568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27"/>
  <sheetViews>
    <sheetView tabSelected="1" zoomScale="80" zoomScaleNormal="80" workbookViewId="0">
      <selection activeCell="D12" sqref="D12"/>
    </sheetView>
  </sheetViews>
  <sheetFormatPr defaultRowHeight="15"/>
  <cols>
    <col min="1" max="1" width="8.7109375" style="1" customWidth="1"/>
    <col min="2" max="2" width="43" style="1" customWidth="1"/>
    <col min="3" max="3" width="28.42578125" style="1" customWidth="1"/>
    <col min="4" max="4" width="43" style="1" customWidth="1"/>
    <col min="5" max="7" width="31.42578125" style="1" customWidth="1"/>
    <col min="8" max="8" width="17.28515625" style="1" customWidth="1"/>
    <col min="9" max="9" width="25.140625" style="1" customWidth="1"/>
    <col min="10" max="13" width="14" style="1" bestFit="1" customWidth="1"/>
    <col min="14" max="14" width="22.5703125" style="1" bestFit="1" customWidth="1"/>
    <col min="15" max="15" width="13.140625" style="1" bestFit="1" customWidth="1"/>
    <col min="16" max="16384" width="9.140625" style="1"/>
  </cols>
  <sheetData>
    <row r="1" spans="1:29">
      <c r="A1" s="152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4"/>
    </row>
    <row r="2" spans="1:29">
      <c r="A2" s="155" t="s">
        <v>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7"/>
    </row>
    <row r="3" spans="1:29">
      <c r="A3" s="137" t="s">
        <v>2</v>
      </c>
      <c r="B3" s="138"/>
      <c r="C3" s="138"/>
      <c r="D3" s="138"/>
      <c r="E3" s="138"/>
      <c r="F3" s="138"/>
      <c r="G3" s="138"/>
      <c r="H3" s="138"/>
      <c r="I3" s="138"/>
      <c r="J3" s="138"/>
      <c r="K3" s="139" t="s">
        <v>3</v>
      </c>
      <c r="L3" s="139"/>
      <c r="M3" s="139"/>
      <c r="N3" s="139"/>
      <c r="O3" s="139"/>
      <c r="P3" s="139"/>
      <c r="Q3" s="139"/>
      <c r="R3" s="139" t="s">
        <v>4</v>
      </c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40"/>
    </row>
    <row r="4" spans="1:29">
      <c r="A4" s="137" t="s">
        <v>5</v>
      </c>
      <c r="B4" s="138"/>
      <c r="C4" s="138"/>
      <c r="D4" s="138"/>
      <c r="E4" s="138"/>
      <c r="F4" s="138"/>
      <c r="G4" s="138"/>
      <c r="H4" s="138"/>
      <c r="I4" s="138"/>
      <c r="J4" s="138"/>
      <c r="K4" s="158" t="s">
        <v>6</v>
      </c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40"/>
    </row>
    <row r="5" spans="1:29">
      <c r="A5" s="137" t="s">
        <v>7</v>
      </c>
      <c r="B5" s="138"/>
      <c r="C5" s="138"/>
      <c r="D5" s="138"/>
      <c r="E5" s="138"/>
      <c r="F5" s="138"/>
      <c r="G5" s="138"/>
      <c r="H5" s="138"/>
      <c r="I5" s="138"/>
      <c r="J5" s="138"/>
      <c r="K5" s="139" t="s">
        <v>8</v>
      </c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40"/>
    </row>
    <row r="6" spans="1:29">
      <c r="A6" s="137" t="s">
        <v>9</v>
      </c>
      <c r="B6" s="138"/>
      <c r="C6" s="138"/>
      <c r="D6" s="138"/>
      <c r="E6" s="138"/>
      <c r="F6" s="138"/>
      <c r="G6" s="138"/>
      <c r="H6" s="138"/>
      <c r="I6" s="138"/>
      <c r="J6" s="138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40"/>
    </row>
    <row r="7" spans="1:29">
      <c r="A7" s="137" t="s">
        <v>10</v>
      </c>
      <c r="B7" s="138"/>
      <c r="C7" s="138"/>
      <c r="D7" s="138"/>
      <c r="E7" s="138"/>
      <c r="F7" s="138"/>
      <c r="G7" s="138"/>
      <c r="H7" s="138"/>
      <c r="I7" s="138"/>
      <c r="J7" s="138"/>
      <c r="K7" s="139"/>
      <c r="L7" s="139"/>
      <c r="M7" s="139"/>
      <c r="N7" s="139"/>
      <c r="O7" s="139"/>
      <c r="P7" s="139"/>
      <c r="Q7" s="139"/>
      <c r="R7" s="139" t="s">
        <v>11</v>
      </c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40"/>
    </row>
    <row r="8" spans="1:29">
      <c r="A8" s="141" t="s">
        <v>12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40"/>
    </row>
    <row r="9" spans="1:29" s="3" customFormat="1" ht="30">
      <c r="A9" s="142" t="s">
        <v>13</v>
      </c>
      <c r="B9" s="145" t="s">
        <v>14</v>
      </c>
      <c r="C9" s="146"/>
      <c r="D9" s="142"/>
      <c r="E9" s="127" t="s">
        <v>15</v>
      </c>
      <c r="F9" s="149"/>
      <c r="G9" s="150"/>
      <c r="H9" s="125" t="s">
        <v>16</v>
      </c>
      <c r="I9" s="125" t="s">
        <v>17</v>
      </c>
      <c r="J9" s="2" t="s">
        <v>18</v>
      </c>
      <c r="K9" s="125" t="s">
        <v>19</v>
      </c>
      <c r="L9" s="125" t="s">
        <v>20</v>
      </c>
      <c r="M9" s="125"/>
      <c r="N9" s="2" t="s">
        <v>21</v>
      </c>
      <c r="O9" s="125" t="s">
        <v>22</v>
      </c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6"/>
    </row>
    <row r="10" spans="1:29" s="3" customFormat="1">
      <c r="A10" s="143"/>
      <c r="B10" s="147"/>
      <c r="C10" s="148"/>
      <c r="D10" s="143"/>
      <c r="E10" s="127" t="s">
        <v>23</v>
      </c>
      <c r="F10" s="127" t="s">
        <v>24</v>
      </c>
      <c r="G10" s="127" t="s">
        <v>25</v>
      </c>
      <c r="H10" s="125"/>
      <c r="I10" s="125"/>
      <c r="J10" s="129" t="s">
        <v>26</v>
      </c>
      <c r="K10" s="125"/>
      <c r="L10" s="131" t="s">
        <v>27</v>
      </c>
      <c r="M10" s="131" t="s">
        <v>28</v>
      </c>
      <c r="N10" s="133" t="s">
        <v>29</v>
      </c>
      <c r="O10" s="135">
        <v>1</v>
      </c>
      <c r="P10" s="123">
        <v>2</v>
      </c>
      <c r="Q10" s="123">
        <v>3</v>
      </c>
      <c r="R10" s="123">
        <v>4</v>
      </c>
      <c r="S10" s="123">
        <v>5</v>
      </c>
      <c r="T10" s="118">
        <v>6</v>
      </c>
      <c r="U10" s="118">
        <v>7</v>
      </c>
      <c r="V10" s="118">
        <v>8</v>
      </c>
      <c r="W10" s="118">
        <v>9</v>
      </c>
      <c r="X10" s="118">
        <v>10</v>
      </c>
      <c r="Y10" s="118">
        <v>11</v>
      </c>
      <c r="Z10" s="118">
        <v>12</v>
      </c>
      <c r="AA10" s="118">
        <v>13</v>
      </c>
      <c r="AB10" s="118">
        <v>14</v>
      </c>
      <c r="AC10" s="120">
        <v>15</v>
      </c>
    </row>
    <row r="11" spans="1:29" s="3" customFormat="1" ht="15.75" thickBot="1">
      <c r="A11" s="144"/>
      <c r="B11" s="4" t="s">
        <v>30</v>
      </c>
      <c r="C11" s="4" t="s">
        <v>31</v>
      </c>
      <c r="D11" s="4" t="s">
        <v>32</v>
      </c>
      <c r="E11" s="128"/>
      <c r="F11" s="128"/>
      <c r="G11" s="128"/>
      <c r="H11" s="151"/>
      <c r="I11" s="151"/>
      <c r="J11" s="130"/>
      <c r="K11" s="151"/>
      <c r="L11" s="132"/>
      <c r="M11" s="132"/>
      <c r="N11" s="134"/>
      <c r="O11" s="136"/>
      <c r="P11" s="124"/>
      <c r="Q11" s="124"/>
      <c r="R11" s="124"/>
      <c r="S11" s="124"/>
      <c r="T11" s="119"/>
      <c r="U11" s="119"/>
      <c r="V11" s="119"/>
      <c r="W11" s="119"/>
      <c r="X11" s="119"/>
      <c r="Y11" s="119"/>
      <c r="Z11" s="119"/>
      <c r="AA11" s="119"/>
      <c r="AB11" s="119"/>
      <c r="AC11" s="121"/>
    </row>
    <row r="12" spans="1:29" ht="75">
      <c r="A12" s="5">
        <v>1</v>
      </c>
      <c r="B12" s="6"/>
      <c r="C12" s="7"/>
      <c r="D12" s="8" t="s">
        <v>33</v>
      </c>
      <c r="E12" s="9" t="s">
        <v>34</v>
      </c>
      <c r="F12" s="9" t="s">
        <v>35</v>
      </c>
      <c r="G12" s="9" t="s">
        <v>36</v>
      </c>
      <c r="H12" s="10"/>
      <c r="I12" s="10" t="s">
        <v>37</v>
      </c>
      <c r="J12" s="7">
        <f t="shared" ref="J12:J16" si="0">SUM(O12:AC12)</f>
        <v>10654.499999999998</v>
      </c>
      <c r="K12" s="10"/>
      <c r="L12" s="11">
        <v>42370</v>
      </c>
      <c r="M12" s="11">
        <v>47848</v>
      </c>
      <c r="N12" s="12"/>
      <c r="O12" s="13">
        <f>[1]Zalaszentgrót!O12</f>
        <v>710.30000000000007</v>
      </c>
      <c r="P12" s="14">
        <f>[1]Zalaszentgrót!P12</f>
        <v>710.30000000000007</v>
      </c>
      <c r="Q12" s="14">
        <f>[1]Zalaszentgrót!Q12</f>
        <v>710.30000000000007</v>
      </c>
      <c r="R12" s="14">
        <f>[1]Zalaszentgrót!R12</f>
        <v>710.30000000000007</v>
      </c>
      <c r="S12" s="14">
        <f>[1]Zalaszentgrót!S12</f>
        <v>710.30000000000007</v>
      </c>
      <c r="T12" s="15">
        <f>[1]Zalaszentgrót!T12</f>
        <v>710.30000000000007</v>
      </c>
      <c r="U12" s="15">
        <f>[1]Zalaszentgrót!U12</f>
        <v>710.30000000000007</v>
      </c>
      <c r="V12" s="15">
        <f>[1]Zalaszentgrót!V12</f>
        <v>710.30000000000007</v>
      </c>
      <c r="W12" s="15">
        <f>[1]Zalaszentgrót!W12</f>
        <v>710.30000000000007</v>
      </c>
      <c r="X12" s="15">
        <f>[1]Zalaszentgrót!X12</f>
        <v>710.30000000000007</v>
      </c>
      <c r="Y12" s="15">
        <f>[1]Zalaszentgrót!Y12</f>
        <v>710.30000000000007</v>
      </c>
      <c r="Z12" s="15">
        <f>[1]Zalaszentgrót!Z12</f>
        <v>710.30000000000007</v>
      </c>
      <c r="AA12" s="15">
        <f>[1]Zalaszentgrót!AA12</f>
        <v>710.30000000000007</v>
      </c>
      <c r="AB12" s="15">
        <f>[1]Zalaszentgrót!AB12</f>
        <v>710.30000000000007</v>
      </c>
      <c r="AC12" s="16">
        <f>[1]Zalaszentgrót!AC12</f>
        <v>710.30000000000007</v>
      </c>
    </row>
    <row r="13" spans="1:29" ht="75">
      <c r="A13" s="5">
        <v>1</v>
      </c>
      <c r="B13" s="6"/>
      <c r="C13" s="7"/>
      <c r="D13" s="8" t="s">
        <v>33</v>
      </c>
      <c r="E13" s="9" t="s">
        <v>34</v>
      </c>
      <c r="F13" s="9" t="s">
        <v>35</v>
      </c>
      <c r="G13" s="9" t="s">
        <v>36</v>
      </c>
      <c r="H13" s="10"/>
      <c r="I13" s="10" t="s">
        <v>38</v>
      </c>
      <c r="J13" s="7">
        <f t="shared" si="0"/>
        <v>432.00000000000011</v>
      </c>
      <c r="K13" s="10"/>
      <c r="L13" s="11">
        <v>42370</v>
      </c>
      <c r="M13" s="11">
        <v>47848</v>
      </c>
      <c r="N13" s="12"/>
      <c r="O13" s="13">
        <f>[1]Batyk!O12</f>
        <v>28.8</v>
      </c>
      <c r="P13" s="14">
        <f>[1]Batyk!P12</f>
        <v>28.8</v>
      </c>
      <c r="Q13" s="14">
        <f>[1]Batyk!Q12</f>
        <v>28.8</v>
      </c>
      <c r="R13" s="14">
        <f>[1]Batyk!R12</f>
        <v>28.8</v>
      </c>
      <c r="S13" s="14">
        <f>[1]Batyk!S12</f>
        <v>28.8</v>
      </c>
      <c r="T13" s="15">
        <f>[1]Batyk!T12</f>
        <v>28.8</v>
      </c>
      <c r="U13" s="15">
        <f>[1]Batyk!U12</f>
        <v>28.8</v>
      </c>
      <c r="V13" s="15">
        <f>[1]Batyk!V12</f>
        <v>28.8</v>
      </c>
      <c r="W13" s="15">
        <f>[1]Batyk!W12</f>
        <v>28.8</v>
      </c>
      <c r="X13" s="15">
        <f>[1]Batyk!X12</f>
        <v>28.8</v>
      </c>
      <c r="Y13" s="15">
        <f>[1]Batyk!Y12</f>
        <v>28.8</v>
      </c>
      <c r="Z13" s="15">
        <f>[1]Batyk!Z12</f>
        <v>28.8</v>
      </c>
      <c r="AA13" s="15">
        <f>[1]Batyk!AA12</f>
        <v>28.8</v>
      </c>
      <c r="AB13" s="15">
        <f>[1]Batyk!AB12</f>
        <v>28.8</v>
      </c>
      <c r="AC13" s="16">
        <f>[1]Batyk!AC12</f>
        <v>28.8</v>
      </c>
    </row>
    <row r="14" spans="1:29" ht="75">
      <c r="A14" s="5">
        <v>1</v>
      </c>
      <c r="B14" s="6"/>
      <c r="C14" s="7"/>
      <c r="D14" s="8" t="s">
        <v>33</v>
      </c>
      <c r="E14" s="9" t="s">
        <v>34</v>
      </c>
      <c r="F14" s="9" t="s">
        <v>35</v>
      </c>
      <c r="G14" s="9" t="s">
        <v>36</v>
      </c>
      <c r="H14" s="10"/>
      <c r="I14" s="10" t="s">
        <v>39</v>
      </c>
      <c r="J14" s="7">
        <f t="shared" si="0"/>
        <v>1025.2500000000002</v>
      </c>
      <c r="K14" s="10"/>
      <c r="L14" s="11">
        <v>42370</v>
      </c>
      <c r="M14" s="11">
        <v>47848</v>
      </c>
      <c r="N14" s="12"/>
      <c r="O14" s="13">
        <f>[1]Pakod!O12</f>
        <v>68.350000000000009</v>
      </c>
      <c r="P14" s="14">
        <f>[1]Pakod!P12</f>
        <v>68.350000000000009</v>
      </c>
      <c r="Q14" s="14">
        <f>[1]Pakod!Q12</f>
        <v>68.350000000000009</v>
      </c>
      <c r="R14" s="14">
        <f>[1]Pakod!R12</f>
        <v>68.350000000000009</v>
      </c>
      <c r="S14" s="14">
        <f>[1]Pakod!S12</f>
        <v>68.350000000000009</v>
      </c>
      <c r="T14" s="15">
        <f>[1]Pakod!T12</f>
        <v>68.350000000000009</v>
      </c>
      <c r="U14" s="15">
        <f>[1]Pakod!U12</f>
        <v>68.350000000000009</v>
      </c>
      <c r="V14" s="15">
        <f>[1]Pakod!V12</f>
        <v>68.350000000000009</v>
      </c>
      <c r="W14" s="15">
        <f>[1]Pakod!W12</f>
        <v>68.350000000000009</v>
      </c>
      <c r="X14" s="15">
        <f>[1]Pakod!X12</f>
        <v>68.350000000000009</v>
      </c>
      <c r="Y14" s="15">
        <f>[1]Pakod!Y12</f>
        <v>68.350000000000009</v>
      </c>
      <c r="Z14" s="15">
        <f>[1]Pakod!Z12</f>
        <v>68.350000000000009</v>
      </c>
      <c r="AA14" s="15">
        <f>[1]Pakod!AA12</f>
        <v>68.350000000000009</v>
      </c>
      <c r="AB14" s="15">
        <f>[1]Pakod!AB12</f>
        <v>68.350000000000009</v>
      </c>
      <c r="AC14" s="16">
        <f>[1]Pakod!AC12</f>
        <v>68.350000000000009</v>
      </c>
    </row>
    <row r="15" spans="1:29" ht="75">
      <c r="A15" s="5">
        <v>1</v>
      </c>
      <c r="B15" s="6"/>
      <c r="C15" s="7"/>
      <c r="D15" s="8" t="s">
        <v>33</v>
      </c>
      <c r="E15" s="9" t="s">
        <v>34</v>
      </c>
      <c r="F15" s="9" t="s">
        <v>35</v>
      </c>
      <c r="G15" s="9" t="s">
        <v>36</v>
      </c>
      <c r="H15" s="10"/>
      <c r="I15" s="10" t="s">
        <v>40</v>
      </c>
      <c r="J15" s="7">
        <f t="shared" si="0"/>
        <v>918.75</v>
      </c>
      <c r="K15" s="10"/>
      <c r="L15" s="11">
        <v>42370</v>
      </c>
      <c r="M15" s="11">
        <v>47848</v>
      </c>
      <c r="N15" s="12"/>
      <c r="O15" s="13">
        <f>[1]Zalabér!O12</f>
        <v>61.25</v>
      </c>
      <c r="P15" s="14">
        <f>[1]Zalabér!P12</f>
        <v>61.25</v>
      </c>
      <c r="Q15" s="14">
        <f>[1]Zalabér!Q12</f>
        <v>61.25</v>
      </c>
      <c r="R15" s="14">
        <f>[1]Zalabér!R12</f>
        <v>61.25</v>
      </c>
      <c r="S15" s="14">
        <f>[1]Zalabér!S12</f>
        <v>61.25</v>
      </c>
      <c r="T15" s="15">
        <f>[1]Zalabér!T12</f>
        <v>61.25</v>
      </c>
      <c r="U15" s="15">
        <f>[1]Zalabér!U12</f>
        <v>61.25</v>
      </c>
      <c r="V15" s="15">
        <f>[1]Zalabér!V12</f>
        <v>61.25</v>
      </c>
      <c r="W15" s="15">
        <f>[1]Zalabér!W12</f>
        <v>61.25</v>
      </c>
      <c r="X15" s="15">
        <f>[1]Zalabér!X12</f>
        <v>61.25</v>
      </c>
      <c r="Y15" s="15">
        <f>[1]Zalabér!Y12</f>
        <v>61.25</v>
      </c>
      <c r="Z15" s="15">
        <f>[1]Zalabér!Z12</f>
        <v>61.25</v>
      </c>
      <c r="AA15" s="15">
        <f>[1]Zalabér!AA12</f>
        <v>61.25</v>
      </c>
      <c r="AB15" s="15">
        <f>[1]Zalabér!AB12</f>
        <v>61.25</v>
      </c>
      <c r="AC15" s="16">
        <f>[1]Zalabér!AC12</f>
        <v>61.25</v>
      </c>
    </row>
    <row r="16" spans="1:29" ht="75">
      <c r="A16" s="5">
        <v>1</v>
      </c>
      <c r="B16" s="6"/>
      <c r="C16" s="7"/>
      <c r="D16" s="8" t="s">
        <v>33</v>
      </c>
      <c r="E16" s="9" t="s">
        <v>34</v>
      </c>
      <c r="F16" s="9" t="s">
        <v>35</v>
      </c>
      <c r="G16" s="9" t="s">
        <v>36</v>
      </c>
      <c r="H16" s="10"/>
      <c r="I16" s="10" t="s">
        <v>41</v>
      </c>
      <c r="J16" s="7">
        <f t="shared" si="0"/>
        <v>425.99999999999989</v>
      </c>
      <c r="K16" s="10"/>
      <c r="L16" s="11">
        <v>42370</v>
      </c>
      <c r="M16" s="11">
        <v>47848</v>
      </c>
      <c r="N16" s="12"/>
      <c r="O16" s="13">
        <f>[1]Zalavég!O12</f>
        <v>28.400000000000002</v>
      </c>
      <c r="P16" s="14">
        <f>[1]Zalavég!P12</f>
        <v>28.400000000000002</v>
      </c>
      <c r="Q16" s="14">
        <f>[1]Zalavég!Q12</f>
        <v>28.400000000000002</v>
      </c>
      <c r="R16" s="14">
        <f>[1]Zalavég!R12</f>
        <v>28.400000000000002</v>
      </c>
      <c r="S16" s="14">
        <f>[1]Zalavég!S12</f>
        <v>28.400000000000002</v>
      </c>
      <c r="T16" s="15">
        <f>[1]Zalavég!T12</f>
        <v>28.400000000000002</v>
      </c>
      <c r="U16" s="15">
        <f>[1]Zalavég!U12</f>
        <v>28.400000000000002</v>
      </c>
      <c r="V16" s="15">
        <f>[1]Zalavég!V12</f>
        <v>28.400000000000002</v>
      </c>
      <c r="W16" s="15">
        <f>[1]Zalavég!W12</f>
        <v>28.400000000000002</v>
      </c>
      <c r="X16" s="15">
        <f>[1]Zalavég!X12</f>
        <v>28.400000000000002</v>
      </c>
      <c r="Y16" s="15">
        <f>[1]Zalavég!Y12</f>
        <v>28.400000000000002</v>
      </c>
      <c r="Z16" s="15">
        <f>[1]Zalavég!Z12</f>
        <v>28.400000000000002</v>
      </c>
      <c r="AA16" s="15">
        <f>[1]Zalavég!AA12</f>
        <v>28.400000000000002</v>
      </c>
      <c r="AB16" s="15">
        <f>[1]Zalavég!AB12</f>
        <v>28.400000000000002</v>
      </c>
      <c r="AC16" s="16">
        <f>[1]Zalavég!AC12</f>
        <v>28.400000000000002</v>
      </c>
    </row>
    <row r="17" spans="1:29">
      <c r="A17" s="17"/>
      <c r="B17" s="18" t="s">
        <v>42</v>
      </c>
      <c r="C17" s="19"/>
      <c r="D17" s="19"/>
      <c r="E17" s="19"/>
      <c r="F17" s="19"/>
      <c r="G17" s="19"/>
      <c r="H17" s="20"/>
      <c r="I17" s="21"/>
      <c r="J17" s="20"/>
      <c r="K17" s="21"/>
      <c r="L17" s="22"/>
      <c r="M17" s="23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>
      <c r="A18" s="24"/>
      <c r="B18" s="25" t="s">
        <v>43</v>
      </c>
      <c r="C18" s="21"/>
      <c r="D18" s="21"/>
      <c r="E18" s="21"/>
      <c r="F18" s="21"/>
      <c r="G18" s="21"/>
      <c r="H18" s="20"/>
      <c r="I18" s="26"/>
      <c r="J18" s="20"/>
      <c r="K18" s="26"/>
      <c r="L18" s="22"/>
      <c r="M18" s="23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45">
      <c r="A19" s="5">
        <v>1</v>
      </c>
      <c r="B19" s="6"/>
      <c r="C19" s="27" t="s">
        <v>44</v>
      </c>
      <c r="D19" s="28" t="s">
        <v>45</v>
      </c>
      <c r="E19" s="27" t="s">
        <v>46</v>
      </c>
      <c r="F19" s="27" t="s">
        <v>47</v>
      </c>
      <c r="G19" s="27" t="s">
        <v>48</v>
      </c>
      <c r="H19" s="29"/>
      <c r="I19" s="10" t="s">
        <v>37</v>
      </c>
      <c r="J19" s="7">
        <f t="shared" ref="J19:J22" si="1">SUM(O19:AC19)</f>
        <v>14808</v>
      </c>
      <c r="K19" s="30"/>
      <c r="L19" s="11">
        <v>42552</v>
      </c>
      <c r="M19" s="11">
        <v>42735</v>
      </c>
      <c r="N19" s="31"/>
      <c r="O19" s="13">
        <v>14808</v>
      </c>
      <c r="P19" s="14"/>
      <c r="Q19" s="14"/>
      <c r="R19" s="14"/>
      <c r="S19" s="14"/>
      <c r="T19" s="15"/>
      <c r="U19" s="15"/>
      <c r="V19" s="15"/>
      <c r="W19" s="15"/>
      <c r="X19" s="15"/>
      <c r="Y19" s="15"/>
      <c r="Z19" s="15"/>
      <c r="AA19" s="15"/>
      <c r="AB19" s="15"/>
      <c r="AC19" s="16"/>
    </row>
    <row r="20" spans="1:29" ht="45">
      <c r="A20" s="5">
        <v>1</v>
      </c>
      <c r="B20" s="6"/>
      <c r="C20" s="27" t="s">
        <v>49</v>
      </c>
      <c r="D20" s="28" t="s">
        <v>50</v>
      </c>
      <c r="E20" s="27" t="s">
        <v>46</v>
      </c>
      <c r="F20" s="27" t="s">
        <v>47</v>
      </c>
      <c r="G20" s="27" t="s">
        <v>48</v>
      </c>
      <c r="H20" s="29"/>
      <c r="I20" s="10" t="s">
        <v>37</v>
      </c>
      <c r="J20" s="7">
        <f t="shared" si="1"/>
        <v>3161</v>
      </c>
      <c r="K20" s="30"/>
      <c r="L20" s="11">
        <v>42552</v>
      </c>
      <c r="M20" s="11">
        <v>42735</v>
      </c>
      <c r="N20" s="31"/>
      <c r="O20" s="13">
        <v>3161</v>
      </c>
      <c r="P20" s="14"/>
      <c r="Q20" s="14"/>
      <c r="R20" s="14"/>
      <c r="S20" s="14"/>
      <c r="T20" s="15"/>
      <c r="U20" s="15"/>
      <c r="V20" s="15"/>
      <c r="W20" s="15"/>
      <c r="X20" s="15"/>
      <c r="Y20" s="15"/>
      <c r="Z20" s="15"/>
      <c r="AA20" s="15"/>
      <c r="AB20" s="15"/>
      <c r="AC20" s="16"/>
    </row>
    <row r="21" spans="1:29" ht="45">
      <c r="A21" s="5">
        <v>2</v>
      </c>
      <c r="B21" s="6"/>
      <c r="C21" s="27" t="s">
        <v>51</v>
      </c>
      <c r="D21" s="8" t="s">
        <v>52</v>
      </c>
      <c r="E21" s="32" t="s">
        <v>46</v>
      </c>
      <c r="F21" s="32" t="s">
        <v>53</v>
      </c>
      <c r="G21" s="9" t="s">
        <v>54</v>
      </c>
      <c r="H21" s="29"/>
      <c r="I21" s="10" t="s">
        <v>55</v>
      </c>
      <c r="J21" s="7">
        <f t="shared" si="1"/>
        <v>11000</v>
      </c>
      <c r="K21" s="30"/>
      <c r="L21" s="33">
        <v>46113</v>
      </c>
      <c r="M21" s="34">
        <v>46387</v>
      </c>
      <c r="N21" s="31"/>
      <c r="O21" s="13"/>
      <c r="P21" s="14"/>
      <c r="Q21" s="14"/>
      <c r="R21" s="14"/>
      <c r="S21" s="14"/>
      <c r="T21" s="15"/>
      <c r="U21" s="15"/>
      <c r="V21" s="15"/>
      <c r="W21" s="15"/>
      <c r="X21" s="15">
        <f>[1]Zalaszentgrót!X17+[1]Batyk!X15+[1]Pakod!X15+[1]Zalabér!X15+[1]Zalavég!X15</f>
        <v>3500</v>
      </c>
      <c r="Y21" s="15">
        <f>[1]Zalaszentgrót!Y17+[1]Batyk!Y15+[1]Pakod!Y15+[1]Zalabér!Y15+[1]Zalavég!Y15</f>
        <v>7500</v>
      </c>
      <c r="Z21" s="15"/>
      <c r="AA21" s="15"/>
      <c r="AB21" s="15"/>
      <c r="AC21" s="16"/>
    </row>
    <row r="22" spans="1:29" ht="45">
      <c r="A22" s="5">
        <v>2</v>
      </c>
      <c r="B22" s="6"/>
      <c r="C22" s="27" t="s">
        <v>56</v>
      </c>
      <c r="D22" s="8" t="s">
        <v>57</v>
      </c>
      <c r="E22" s="32" t="s">
        <v>46</v>
      </c>
      <c r="F22" s="32" t="s">
        <v>53</v>
      </c>
      <c r="G22" s="9" t="s">
        <v>54</v>
      </c>
      <c r="H22" s="29"/>
      <c r="I22" s="10" t="s">
        <v>55</v>
      </c>
      <c r="J22" s="7">
        <f t="shared" si="1"/>
        <v>8500</v>
      </c>
      <c r="K22" s="30"/>
      <c r="L22" s="33">
        <v>46478</v>
      </c>
      <c r="M22" s="34">
        <v>46752</v>
      </c>
      <c r="N22" s="31"/>
      <c r="O22" s="13"/>
      <c r="P22" s="14"/>
      <c r="Q22" s="14"/>
      <c r="R22" s="14"/>
      <c r="S22" s="14"/>
      <c r="T22" s="15"/>
      <c r="U22" s="15"/>
      <c r="V22" s="15"/>
      <c r="W22" s="15"/>
      <c r="X22" s="15"/>
      <c r="Y22" s="15">
        <f>[1]Zalaszentgrót!Y18+[1]Batyk!Y16+[1]Pakod!Y16+[1]Zalabér!Y16+[1]Zalavég!Y16</f>
        <v>4200</v>
      </c>
      <c r="Z22" s="15">
        <f>[1]Zalaszentgrót!Z18+[1]Batyk!Z16+[1]Pakod!Z16+[1]Zalabér!Z16+[1]Zalavég!Z16</f>
        <v>4300</v>
      </c>
      <c r="AA22" s="15"/>
      <c r="AB22" s="15"/>
      <c r="AC22" s="16"/>
    </row>
    <row r="23" spans="1:29">
      <c r="A23" s="5"/>
      <c r="B23" s="6"/>
      <c r="C23" s="7"/>
      <c r="D23" s="27"/>
      <c r="E23" s="27"/>
      <c r="F23" s="32"/>
      <c r="G23" s="27"/>
      <c r="H23" s="29"/>
      <c r="I23" s="30"/>
      <c r="J23" s="7"/>
      <c r="K23" s="30"/>
      <c r="L23" s="33"/>
      <c r="M23" s="34"/>
      <c r="N23" s="31"/>
      <c r="O23" s="13"/>
      <c r="P23" s="14"/>
      <c r="Q23" s="14"/>
      <c r="R23" s="14"/>
      <c r="S23" s="14"/>
      <c r="T23" s="15"/>
      <c r="U23" s="15"/>
      <c r="V23" s="15"/>
      <c r="W23" s="15"/>
      <c r="X23" s="15"/>
      <c r="Y23" s="15"/>
      <c r="Z23" s="15"/>
      <c r="AA23" s="15"/>
      <c r="AB23" s="15"/>
      <c r="AC23" s="16"/>
    </row>
    <row r="24" spans="1:29">
      <c r="A24" s="24"/>
      <c r="B24" s="26" t="s">
        <v>58</v>
      </c>
      <c r="C24" s="21"/>
      <c r="D24" s="21"/>
      <c r="E24" s="21"/>
      <c r="F24" s="21"/>
      <c r="G24" s="21"/>
      <c r="H24" s="26"/>
      <c r="I24" s="26"/>
      <c r="J24" s="35"/>
      <c r="K24" s="26"/>
      <c r="L24" s="23"/>
      <c r="M24" s="23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>
      <c r="A25" s="24"/>
      <c r="B25" s="25" t="s">
        <v>43</v>
      </c>
      <c r="C25" s="21"/>
      <c r="D25" s="21"/>
      <c r="E25" s="21"/>
      <c r="F25" s="21"/>
      <c r="G25" s="21"/>
      <c r="H25" s="26"/>
      <c r="I25" s="26"/>
      <c r="J25" s="35"/>
      <c r="K25" s="26"/>
      <c r="L25" s="23"/>
      <c r="M25" s="23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>
      <c r="A26" s="5"/>
      <c r="B26" s="6"/>
      <c r="C26" s="27"/>
      <c r="D26" s="8"/>
      <c r="E26" s="27"/>
      <c r="F26" s="36"/>
      <c r="G26" s="37"/>
      <c r="H26" s="29"/>
      <c r="I26" s="30"/>
      <c r="J26" s="7"/>
      <c r="K26" s="30"/>
      <c r="L26" s="33"/>
      <c r="M26" s="34"/>
      <c r="N26" s="31"/>
      <c r="O26" s="13"/>
      <c r="P26" s="14"/>
      <c r="Q26" s="14"/>
      <c r="R26" s="14"/>
      <c r="S26" s="14"/>
      <c r="T26" s="15"/>
      <c r="U26" s="15"/>
      <c r="V26" s="15"/>
      <c r="W26" s="15"/>
      <c r="X26" s="15"/>
      <c r="Y26" s="15"/>
      <c r="Z26" s="15"/>
      <c r="AA26" s="15"/>
      <c r="AB26" s="15"/>
      <c r="AC26" s="16"/>
    </row>
    <row r="27" spans="1:29">
      <c r="A27" s="24"/>
      <c r="B27" s="26" t="s">
        <v>59</v>
      </c>
      <c r="C27" s="21"/>
      <c r="D27" s="21"/>
      <c r="E27" s="21"/>
      <c r="F27" s="21"/>
      <c r="G27" s="21"/>
      <c r="H27" s="26"/>
      <c r="I27" s="26"/>
      <c r="J27" s="35"/>
      <c r="K27" s="26"/>
      <c r="L27" s="23"/>
      <c r="M27" s="23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>
      <c r="A28" s="24"/>
      <c r="B28" s="25" t="s">
        <v>43</v>
      </c>
      <c r="C28" s="21"/>
      <c r="D28" s="21"/>
      <c r="E28" s="21"/>
      <c r="F28" s="21"/>
      <c r="G28" s="21"/>
      <c r="H28" s="26"/>
      <c r="I28" s="26"/>
      <c r="J28" s="35"/>
      <c r="K28" s="26"/>
      <c r="L28" s="23"/>
      <c r="M28" s="23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45">
      <c r="A29" s="5">
        <v>5</v>
      </c>
      <c r="B29" s="6"/>
      <c r="C29" s="37" t="s">
        <v>60</v>
      </c>
      <c r="D29" s="38" t="s">
        <v>61</v>
      </c>
      <c r="E29" s="9" t="s">
        <v>62</v>
      </c>
      <c r="F29" s="9" t="s">
        <v>63</v>
      </c>
      <c r="G29" s="9" t="s">
        <v>64</v>
      </c>
      <c r="H29" s="10"/>
      <c r="I29" s="10" t="s">
        <v>55</v>
      </c>
      <c r="J29" s="7">
        <f t="shared" ref="J29:J38" si="2">SUM(O29:AC29)</f>
        <v>1400</v>
      </c>
      <c r="K29" s="10"/>
      <c r="L29" s="11">
        <v>42826</v>
      </c>
      <c r="M29" s="11">
        <v>43100</v>
      </c>
      <c r="N29" s="31"/>
      <c r="O29" s="13"/>
      <c r="P29" s="14">
        <f>[1]Zalaszentgrót!P25+[1]Batyk!P23+[1]Pakod!P23+[1]Zalabér!P23+[1]Zalavég!P23</f>
        <v>1400</v>
      </c>
      <c r="Q29" s="14"/>
      <c r="R29" s="14"/>
      <c r="S29" s="14"/>
      <c r="T29" s="15"/>
      <c r="U29" s="15"/>
      <c r="V29" s="15"/>
      <c r="W29" s="15"/>
      <c r="X29" s="15"/>
      <c r="Y29" s="15"/>
      <c r="Z29" s="15"/>
      <c r="AA29" s="15"/>
      <c r="AB29" s="15"/>
      <c r="AC29" s="16"/>
    </row>
    <row r="30" spans="1:29" ht="75">
      <c r="A30" s="5"/>
      <c r="B30" s="6"/>
      <c r="C30" s="37"/>
      <c r="D30" s="38" t="s">
        <v>65</v>
      </c>
      <c r="E30" s="9" t="s">
        <v>66</v>
      </c>
      <c r="F30" s="9" t="s">
        <v>67</v>
      </c>
      <c r="G30" s="9" t="s">
        <v>68</v>
      </c>
      <c r="H30" s="10"/>
      <c r="I30" s="10"/>
      <c r="J30" s="7">
        <f t="shared" si="2"/>
        <v>0</v>
      </c>
      <c r="K30" s="10"/>
      <c r="L30" s="11"/>
      <c r="M30" s="11"/>
      <c r="N30" s="31"/>
      <c r="O30" s="13"/>
      <c r="P30" s="14"/>
      <c r="Q30" s="14"/>
      <c r="R30" s="14"/>
      <c r="S30" s="14"/>
      <c r="T30" s="15"/>
      <c r="U30" s="15"/>
      <c r="V30" s="15"/>
      <c r="W30" s="15"/>
      <c r="X30" s="15"/>
      <c r="Y30" s="15"/>
      <c r="Z30" s="15"/>
      <c r="AA30" s="15"/>
      <c r="AB30" s="15"/>
      <c r="AC30" s="16"/>
    </row>
    <row r="31" spans="1:29" ht="45">
      <c r="A31" s="5"/>
      <c r="B31" s="6"/>
      <c r="C31" s="37"/>
      <c r="D31" s="38" t="s">
        <v>69</v>
      </c>
      <c r="E31" s="9" t="s">
        <v>62</v>
      </c>
      <c r="F31" s="9" t="s">
        <v>63</v>
      </c>
      <c r="G31" s="9" t="s">
        <v>68</v>
      </c>
      <c r="H31" s="10"/>
      <c r="I31" s="10"/>
      <c r="J31" s="7">
        <f t="shared" si="2"/>
        <v>0</v>
      </c>
      <c r="K31" s="10"/>
      <c r="L31" s="11"/>
      <c r="M31" s="11"/>
      <c r="N31" s="12"/>
      <c r="O31" s="13"/>
      <c r="P31" s="14"/>
      <c r="Q31" s="14"/>
      <c r="R31" s="14"/>
      <c r="S31" s="14"/>
      <c r="T31" s="15"/>
      <c r="U31" s="15"/>
      <c r="V31" s="15"/>
      <c r="W31" s="15"/>
      <c r="X31" s="15"/>
      <c r="Y31" s="15"/>
      <c r="Z31" s="15"/>
      <c r="AA31" s="15"/>
      <c r="AB31" s="15"/>
      <c r="AC31" s="16"/>
    </row>
    <row r="32" spans="1:29" ht="75">
      <c r="A32" s="5">
        <v>8</v>
      </c>
      <c r="B32" s="6"/>
      <c r="C32" s="37"/>
      <c r="D32" s="38" t="s">
        <v>70</v>
      </c>
      <c r="E32" s="9" t="s">
        <v>71</v>
      </c>
      <c r="F32" s="9" t="s">
        <v>72</v>
      </c>
      <c r="G32" s="9" t="s">
        <v>73</v>
      </c>
      <c r="H32" s="10"/>
      <c r="I32" s="10" t="s">
        <v>55</v>
      </c>
      <c r="J32" s="7">
        <f t="shared" si="2"/>
        <v>500</v>
      </c>
      <c r="K32" s="10"/>
      <c r="L32" s="11">
        <v>45383</v>
      </c>
      <c r="M32" s="11">
        <v>45657</v>
      </c>
      <c r="N32" s="31" t="s">
        <v>74</v>
      </c>
      <c r="O32" s="13"/>
      <c r="P32" s="14"/>
      <c r="Q32" s="14"/>
      <c r="R32" s="14"/>
      <c r="S32" s="14"/>
      <c r="T32" s="15"/>
      <c r="U32" s="15"/>
      <c r="V32" s="15"/>
      <c r="W32" s="15">
        <f>[1]Zalaszentgrót!W28+[1]Batyk!W26+[1]Pakod!W26+[1]Zalabér!W26+[1]Zalavég!W26</f>
        <v>500</v>
      </c>
      <c r="X32" s="15"/>
      <c r="Y32" s="15"/>
      <c r="Z32" s="15"/>
      <c r="AA32" s="15"/>
      <c r="AB32" s="15"/>
      <c r="AC32" s="16"/>
    </row>
    <row r="33" spans="1:29" ht="60">
      <c r="A33" s="5"/>
      <c r="B33" s="6"/>
      <c r="C33" s="37"/>
      <c r="D33" s="38" t="s">
        <v>75</v>
      </c>
      <c r="E33" s="9" t="s">
        <v>76</v>
      </c>
      <c r="F33" s="9" t="s">
        <v>77</v>
      </c>
      <c r="G33" s="9" t="s">
        <v>78</v>
      </c>
      <c r="H33" s="10"/>
      <c r="I33" s="10"/>
      <c r="J33" s="7">
        <f t="shared" si="2"/>
        <v>0</v>
      </c>
      <c r="K33" s="10"/>
      <c r="L33" s="11"/>
      <c r="M33" s="11"/>
      <c r="N33" s="31"/>
      <c r="O33" s="13"/>
      <c r="P33" s="14"/>
      <c r="Q33" s="14"/>
      <c r="R33" s="14"/>
      <c r="S33" s="14"/>
      <c r="T33" s="15"/>
      <c r="U33" s="15"/>
      <c r="V33" s="15"/>
      <c r="W33" s="15"/>
      <c r="X33" s="15"/>
      <c r="Y33" s="15"/>
      <c r="Z33" s="15"/>
      <c r="AA33" s="15"/>
      <c r="AB33" s="15"/>
      <c r="AC33" s="16"/>
    </row>
    <row r="34" spans="1:29" ht="45">
      <c r="A34" s="5"/>
      <c r="B34" s="6"/>
      <c r="C34" s="37" t="s">
        <v>79</v>
      </c>
      <c r="D34" s="38" t="s">
        <v>61</v>
      </c>
      <c r="E34" s="9" t="s">
        <v>62</v>
      </c>
      <c r="F34" s="9" t="s">
        <v>63</v>
      </c>
      <c r="G34" s="9" t="s">
        <v>64</v>
      </c>
      <c r="H34" s="10"/>
      <c r="I34" s="10"/>
      <c r="J34" s="7">
        <f t="shared" si="2"/>
        <v>0</v>
      </c>
      <c r="K34" s="10"/>
      <c r="L34" s="11"/>
      <c r="M34" s="11"/>
      <c r="N34" s="31"/>
      <c r="O34" s="13"/>
      <c r="P34" s="14"/>
      <c r="Q34" s="14"/>
      <c r="R34" s="14"/>
      <c r="S34" s="14"/>
      <c r="T34" s="15"/>
      <c r="U34" s="15"/>
      <c r="V34" s="15"/>
      <c r="W34" s="15"/>
      <c r="X34" s="15"/>
      <c r="Y34" s="15"/>
      <c r="Z34" s="15"/>
      <c r="AA34" s="15"/>
      <c r="AB34" s="15"/>
      <c r="AC34" s="16"/>
    </row>
    <row r="35" spans="1:29" ht="75">
      <c r="A35" s="5">
        <v>5</v>
      </c>
      <c r="B35" s="6"/>
      <c r="C35" s="37"/>
      <c r="D35" s="38" t="s">
        <v>65</v>
      </c>
      <c r="E35" s="9" t="s">
        <v>66</v>
      </c>
      <c r="F35" s="9" t="s">
        <v>67</v>
      </c>
      <c r="G35" s="9" t="s">
        <v>68</v>
      </c>
      <c r="H35" s="10"/>
      <c r="I35" s="10" t="s">
        <v>55</v>
      </c>
      <c r="J35" s="7">
        <f t="shared" si="2"/>
        <v>700</v>
      </c>
      <c r="K35" s="10"/>
      <c r="L35" s="11">
        <v>43191</v>
      </c>
      <c r="M35" s="11">
        <v>43465</v>
      </c>
      <c r="N35" s="31" t="s">
        <v>80</v>
      </c>
      <c r="O35" s="13"/>
      <c r="P35" s="14"/>
      <c r="Q35" s="14">
        <f>[1]Zalaszentgrót!Q31+[1]Batyk!Q29+[1]Pakod!Q29+[1]Zalabér!Q29+[1]Zalavég!Q29</f>
        <v>700</v>
      </c>
      <c r="R35" s="14"/>
      <c r="S35" s="14"/>
      <c r="T35" s="15"/>
      <c r="U35" s="15"/>
      <c r="V35" s="15"/>
      <c r="W35" s="15"/>
      <c r="X35" s="15"/>
      <c r="Y35" s="15"/>
      <c r="Z35" s="15"/>
      <c r="AA35" s="15"/>
      <c r="AB35" s="15"/>
      <c r="AC35" s="16"/>
    </row>
    <row r="36" spans="1:29" ht="45">
      <c r="A36" s="5"/>
      <c r="B36" s="6"/>
      <c r="C36" s="37"/>
      <c r="D36" s="38" t="s">
        <v>69</v>
      </c>
      <c r="E36" s="9" t="s">
        <v>62</v>
      </c>
      <c r="F36" s="9" t="s">
        <v>63</v>
      </c>
      <c r="G36" s="9" t="s">
        <v>68</v>
      </c>
      <c r="H36" s="10"/>
      <c r="I36" s="10"/>
      <c r="J36" s="7">
        <f t="shared" si="2"/>
        <v>0</v>
      </c>
      <c r="K36" s="10"/>
      <c r="L36" s="11"/>
      <c r="M36" s="11"/>
      <c r="N36" s="12"/>
      <c r="O36" s="13"/>
      <c r="P36" s="14"/>
      <c r="Q36" s="14"/>
      <c r="R36" s="14"/>
      <c r="S36" s="14"/>
      <c r="T36" s="15"/>
      <c r="U36" s="15"/>
      <c r="V36" s="15"/>
      <c r="W36" s="15"/>
      <c r="X36" s="15"/>
      <c r="Y36" s="15"/>
      <c r="Z36" s="15"/>
      <c r="AA36" s="15"/>
      <c r="AB36" s="15"/>
      <c r="AC36" s="16"/>
    </row>
    <row r="37" spans="1:29" ht="75">
      <c r="A37" s="5">
        <v>9</v>
      </c>
      <c r="B37" s="6"/>
      <c r="C37" s="37"/>
      <c r="D37" s="38" t="s">
        <v>70</v>
      </c>
      <c r="E37" s="9" t="s">
        <v>71</v>
      </c>
      <c r="F37" s="9" t="s">
        <v>72</v>
      </c>
      <c r="G37" s="9" t="s">
        <v>73</v>
      </c>
      <c r="H37" s="10"/>
      <c r="I37" s="10" t="s">
        <v>55</v>
      </c>
      <c r="J37" s="7">
        <f t="shared" si="2"/>
        <v>500</v>
      </c>
      <c r="K37" s="10"/>
      <c r="L37" s="11">
        <v>43191</v>
      </c>
      <c r="M37" s="11">
        <v>43465</v>
      </c>
      <c r="N37" s="31" t="s">
        <v>80</v>
      </c>
      <c r="O37" s="13"/>
      <c r="P37" s="14"/>
      <c r="Q37" s="14">
        <f>[1]Zalaszentgrót!Q33+[1]Batyk!Q31+[1]Pakod!Q31+[1]Zalabér!Q31+[1]Zalavég!Q31</f>
        <v>500</v>
      </c>
      <c r="R37" s="14"/>
      <c r="S37" s="14"/>
      <c r="T37" s="15"/>
      <c r="U37" s="15"/>
      <c r="V37" s="15"/>
      <c r="W37" s="15"/>
      <c r="X37" s="15"/>
      <c r="Y37" s="15"/>
      <c r="Z37" s="15"/>
      <c r="AA37" s="15"/>
      <c r="AB37" s="15"/>
      <c r="AC37" s="16"/>
    </row>
    <row r="38" spans="1:29" ht="60">
      <c r="A38" s="5"/>
      <c r="B38" s="6"/>
      <c r="C38" s="37"/>
      <c r="D38" s="38" t="s">
        <v>75</v>
      </c>
      <c r="E38" s="9" t="s">
        <v>76</v>
      </c>
      <c r="F38" s="9" t="s">
        <v>77</v>
      </c>
      <c r="G38" s="9" t="s">
        <v>78</v>
      </c>
      <c r="H38" s="10"/>
      <c r="I38" s="10"/>
      <c r="J38" s="7">
        <f t="shared" si="2"/>
        <v>0</v>
      </c>
      <c r="K38" s="10"/>
      <c r="L38" s="11"/>
      <c r="M38" s="11"/>
      <c r="N38" s="31"/>
      <c r="O38" s="13"/>
      <c r="P38" s="14"/>
      <c r="Q38" s="14"/>
      <c r="R38" s="14"/>
      <c r="S38" s="14"/>
      <c r="T38" s="15"/>
      <c r="U38" s="15"/>
      <c r="V38" s="15"/>
      <c r="W38" s="15"/>
      <c r="X38" s="15"/>
      <c r="Y38" s="15"/>
      <c r="Z38" s="15"/>
      <c r="AA38" s="15"/>
      <c r="AB38" s="15"/>
      <c r="AC38" s="16"/>
    </row>
    <row r="39" spans="1:29" ht="45">
      <c r="A39" s="5"/>
      <c r="B39" s="6"/>
      <c r="C39" s="37" t="s">
        <v>81</v>
      </c>
      <c r="D39" s="38" t="s">
        <v>61</v>
      </c>
      <c r="E39" s="9" t="s">
        <v>62</v>
      </c>
      <c r="F39" s="9" t="s">
        <v>63</v>
      </c>
      <c r="G39" s="9" t="s">
        <v>64</v>
      </c>
      <c r="H39" s="10"/>
      <c r="I39" s="10"/>
      <c r="J39" s="7">
        <f t="shared" ref="J39:J48" si="3">SUM(O39:AC39)</f>
        <v>0</v>
      </c>
      <c r="K39" s="10"/>
      <c r="L39" s="11"/>
      <c r="M39" s="11"/>
      <c r="N39" s="31"/>
      <c r="O39" s="13"/>
      <c r="P39" s="14"/>
      <c r="Q39" s="14"/>
      <c r="R39" s="14"/>
      <c r="S39" s="14"/>
      <c r="T39" s="15"/>
      <c r="U39" s="15"/>
      <c r="V39" s="15"/>
      <c r="W39" s="15"/>
      <c r="X39" s="15"/>
      <c r="Y39" s="15"/>
      <c r="Z39" s="15"/>
      <c r="AA39" s="15"/>
      <c r="AB39" s="15"/>
      <c r="AC39" s="16"/>
    </row>
    <row r="40" spans="1:29" ht="75">
      <c r="A40" s="5">
        <v>7</v>
      </c>
      <c r="B40" s="6"/>
      <c r="C40" s="37"/>
      <c r="D40" s="38" t="s">
        <v>65</v>
      </c>
      <c r="E40" s="9" t="s">
        <v>66</v>
      </c>
      <c r="F40" s="9" t="s">
        <v>67</v>
      </c>
      <c r="G40" s="9" t="s">
        <v>68</v>
      </c>
      <c r="H40" s="10"/>
      <c r="I40" s="10" t="s">
        <v>55</v>
      </c>
      <c r="J40" s="7">
        <f t="shared" si="3"/>
        <v>700</v>
      </c>
      <c r="K40" s="10"/>
      <c r="L40" s="11">
        <v>43191</v>
      </c>
      <c r="M40" s="11">
        <v>43465</v>
      </c>
      <c r="N40" s="31" t="s">
        <v>80</v>
      </c>
      <c r="O40" s="13"/>
      <c r="P40" s="14"/>
      <c r="Q40" s="14">
        <f>[1]Zalaszentgrót!Q36+[1]Batyk!Q34+[1]Pakod!Q34+[1]Zalabér!Q34+[1]Zalavég!Q34</f>
        <v>700</v>
      </c>
      <c r="R40" s="14"/>
      <c r="S40" s="14"/>
      <c r="T40" s="15"/>
      <c r="U40" s="15"/>
      <c r="V40" s="15"/>
      <c r="W40" s="15"/>
      <c r="X40" s="15"/>
      <c r="Y40" s="15"/>
      <c r="Z40" s="15"/>
      <c r="AA40" s="15"/>
      <c r="AB40" s="15"/>
      <c r="AC40" s="16"/>
    </row>
    <row r="41" spans="1:29" ht="45">
      <c r="A41" s="5"/>
      <c r="B41" s="6"/>
      <c r="C41" s="37"/>
      <c r="D41" s="38" t="s">
        <v>69</v>
      </c>
      <c r="E41" s="9" t="s">
        <v>62</v>
      </c>
      <c r="F41" s="9" t="s">
        <v>63</v>
      </c>
      <c r="G41" s="9" t="s">
        <v>68</v>
      </c>
      <c r="H41" s="10"/>
      <c r="I41" s="10"/>
      <c r="J41" s="7">
        <f t="shared" si="3"/>
        <v>0</v>
      </c>
      <c r="K41" s="10"/>
      <c r="L41" s="11"/>
      <c r="M41" s="11"/>
      <c r="N41" s="12"/>
      <c r="O41" s="13"/>
      <c r="P41" s="14"/>
      <c r="Q41" s="14"/>
      <c r="R41" s="14"/>
      <c r="S41" s="14"/>
      <c r="T41" s="15"/>
      <c r="U41" s="15"/>
      <c r="V41" s="15"/>
      <c r="W41" s="15"/>
      <c r="X41" s="15"/>
      <c r="Y41" s="15"/>
      <c r="Z41" s="15"/>
      <c r="AA41" s="15"/>
      <c r="AB41" s="15"/>
      <c r="AC41" s="16"/>
    </row>
    <row r="42" spans="1:29" ht="75">
      <c r="A42" s="5"/>
      <c r="B42" s="6"/>
      <c r="C42" s="37"/>
      <c r="D42" s="38" t="s">
        <v>70</v>
      </c>
      <c r="E42" s="9" t="s">
        <v>71</v>
      </c>
      <c r="F42" s="9" t="s">
        <v>72</v>
      </c>
      <c r="G42" s="9" t="s">
        <v>73</v>
      </c>
      <c r="H42" s="10"/>
      <c r="I42" s="10"/>
      <c r="J42" s="7">
        <f t="shared" si="3"/>
        <v>0</v>
      </c>
      <c r="K42" s="10"/>
      <c r="L42" s="11"/>
      <c r="M42" s="11"/>
      <c r="N42" s="12"/>
      <c r="O42" s="13"/>
      <c r="P42" s="14"/>
      <c r="Q42" s="14"/>
      <c r="R42" s="14"/>
      <c r="S42" s="14"/>
      <c r="T42" s="15"/>
      <c r="U42" s="15"/>
      <c r="V42" s="15"/>
      <c r="W42" s="15"/>
      <c r="X42" s="15"/>
      <c r="Y42" s="15"/>
      <c r="Z42" s="15"/>
      <c r="AA42" s="15"/>
      <c r="AB42" s="15"/>
      <c r="AC42" s="16"/>
    </row>
    <row r="43" spans="1:29" ht="60">
      <c r="A43" s="5"/>
      <c r="B43" s="6"/>
      <c r="C43" s="37"/>
      <c r="D43" s="38" t="s">
        <v>75</v>
      </c>
      <c r="E43" s="9" t="s">
        <v>76</v>
      </c>
      <c r="F43" s="9" t="s">
        <v>77</v>
      </c>
      <c r="G43" s="9" t="s">
        <v>78</v>
      </c>
      <c r="H43" s="10"/>
      <c r="I43" s="10"/>
      <c r="J43" s="7">
        <f t="shared" si="3"/>
        <v>0</v>
      </c>
      <c r="K43" s="10"/>
      <c r="L43" s="11"/>
      <c r="M43" s="11"/>
      <c r="N43" s="31"/>
      <c r="O43" s="13"/>
      <c r="P43" s="14"/>
      <c r="Q43" s="14"/>
      <c r="R43" s="14"/>
      <c r="S43" s="14"/>
      <c r="T43" s="15"/>
      <c r="U43" s="15"/>
      <c r="V43" s="15"/>
      <c r="W43" s="15"/>
      <c r="X43" s="15"/>
      <c r="Y43" s="15"/>
      <c r="Z43" s="15"/>
      <c r="AA43" s="15"/>
      <c r="AB43" s="15"/>
      <c r="AC43" s="16"/>
    </row>
    <row r="44" spans="1:29" ht="45">
      <c r="A44" s="5">
        <v>7</v>
      </c>
      <c r="B44" s="6"/>
      <c r="C44" s="37" t="s">
        <v>82</v>
      </c>
      <c r="D44" s="38" t="s">
        <v>61</v>
      </c>
      <c r="E44" s="9" t="s">
        <v>62</v>
      </c>
      <c r="F44" s="9" t="s">
        <v>63</v>
      </c>
      <c r="G44" s="9" t="s">
        <v>64</v>
      </c>
      <c r="H44" s="10"/>
      <c r="I44" s="10" t="s">
        <v>55</v>
      </c>
      <c r="J44" s="7">
        <f t="shared" si="3"/>
        <v>1400</v>
      </c>
      <c r="K44" s="10"/>
      <c r="L44" s="11">
        <v>43922</v>
      </c>
      <c r="M44" s="11">
        <v>44168</v>
      </c>
      <c r="N44" s="31" t="s">
        <v>80</v>
      </c>
      <c r="O44" s="13"/>
      <c r="P44" s="14"/>
      <c r="Q44" s="14"/>
      <c r="R44" s="14"/>
      <c r="S44" s="14">
        <f>[1]Zalaszentgrót!S40+[1]Batyk!S38+[1]Pakod!S38+[1]Zalabér!S38+[1]Zalavég!S38</f>
        <v>1400</v>
      </c>
      <c r="T44" s="15"/>
      <c r="U44" s="15"/>
      <c r="V44" s="15"/>
      <c r="W44" s="15"/>
      <c r="X44" s="15"/>
      <c r="Y44" s="15"/>
      <c r="Z44" s="15"/>
      <c r="AA44" s="15"/>
      <c r="AB44" s="15"/>
      <c r="AC44" s="16"/>
    </row>
    <row r="45" spans="1:29" ht="75">
      <c r="A45" s="5"/>
      <c r="B45" s="6"/>
      <c r="C45" s="37"/>
      <c r="D45" s="38" t="s">
        <v>65</v>
      </c>
      <c r="E45" s="9" t="s">
        <v>66</v>
      </c>
      <c r="F45" s="9" t="s">
        <v>67</v>
      </c>
      <c r="G45" s="9" t="s">
        <v>68</v>
      </c>
      <c r="H45" s="10"/>
      <c r="I45" s="10"/>
      <c r="J45" s="7">
        <f t="shared" si="3"/>
        <v>0</v>
      </c>
      <c r="K45" s="10"/>
      <c r="L45" s="11"/>
      <c r="M45" s="11"/>
      <c r="N45" s="31"/>
      <c r="O45" s="13"/>
      <c r="P45" s="14"/>
      <c r="Q45" s="14"/>
      <c r="R45" s="14"/>
      <c r="S45" s="14"/>
      <c r="T45" s="15"/>
      <c r="U45" s="15"/>
      <c r="V45" s="15"/>
      <c r="W45" s="15"/>
      <c r="X45" s="15"/>
      <c r="Y45" s="15"/>
      <c r="Z45" s="15"/>
      <c r="AA45" s="15"/>
      <c r="AB45" s="15"/>
      <c r="AC45" s="16"/>
    </row>
    <row r="46" spans="1:29" ht="45">
      <c r="A46" s="5"/>
      <c r="B46" s="6"/>
      <c r="C46" s="37"/>
      <c r="D46" s="38" t="s">
        <v>69</v>
      </c>
      <c r="E46" s="9" t="s">
        <v>62</v>
      </c>
      <c r="F46" s="9" t="s">
        <v>63</v>
      </c>
      <c r="G46" s="9" t="s">
        <v>68</v>
      </c>
      <c r="H46" s="10"/>
      <c r="I46" s="10"/>
      <c r="J46" s="7">
        <f t="shared" si="3"/>
        <v>0</v>
      </c>
      <c r="K46" s="10"/>
      <c r="L46" s="11"/>
      <c r="M46" s="11"/>
      <c r="N46" s="12"/>
      <c r="O46" s="13"/>
      <c r="P46" s="14"/>
      <c r="Q46" s="14"/>
      <c r="R46" s="14"/>
      <c r="S46" s="14"/>
      <c r="T46" s="15"/>
      <c r="U46" s="15"/>
      <c r="V46" s="15"/>
      <c r="W46" s="15"/>
      <c r="X46" s="15"/>
      <c r="Y46" s="15"/>
      <c r="Z46" s="15"/>
      <c r="AA46" s="15"/>
      <c r="AB46" s="15"/>
      <c r="AC46" s="16"/>
    </row>
    <row r="47" spans="1:29" ht="75">
      <c r="A47" s="5">
        <v>7</v>
      </c>
      <c r="B47" s="6"/>
      <c r="C47" s="37"/>
      <c r="D47" s="38" t="s">
        <v>70</v>
      </c>
      <c r="E47" s="9" t="s">
        <v>71</v>
      </c>
      <c r="F47" s="9" t="s">
        <v>72</v>
      </c>
      <c r="G47" s="9" t="s">
        <v>73</v>
      </c>
      <c r="H47" s="10"/>
      <c r="I47" s="10" t="s">
        <v>55</v>
      </c>
      <c r="J47" s="7">
        <f t="shared" si="3"/>
        <v>500</v>
      </c>
      <c r="K47" s="10"/>
      <c r="L47" s="11">
        <v>44652</v>
      </c>
      <c r="M47" s="11">
        <v>44926</v>
      </c>
      <c r="N47" s="12" t="s">
        <v>74</v>
      </c>
      <c r="O47" s="13"/>
      <c r="P47" s="14"/>
      <c r="Q47" s="14"/>
      <c r="R47" s="14"/>
      <c r="S47" s="14"/>
      <c r="T47" s="15"/>
      <c r="U47" s="15">
        <f>[1]Zalaszentgrót!U43+[1]Batyk!U41+[1]Pakod!U41+[1]Zalabér!U41+[1]Zalavég!U41</f>
        <v>500</v>
      </c>
      <c r="V47" s="15"/>
      <c r="W47" s="15"/>
      <c r="X47" s="15"/>
      <c r="Y47" s="15"/>
      <c r="Z47" s="15"/>
      <c r="AA47" s="15"/>
      <c r="AB47" s="15"/>
      <c r="AC47" s="16"/>
    </row>
    <row r="48" spans="1:29" ht="60">
      <c r="A48" s="5"/>
      <c r="B48" s="6"/>
      <c r="C48" s="37"/>
      <c r="D48" s="38" t="s">
        <v>75</v>
      </c>
      <c r="E48" s="9" t="s">
        <v>76</v>
      </c>
      <c r="F48" s="9" t="s">
        <v>77</v>
      </c>
      <c r="G48" s="9" t="s">
        <v>78</v>
      </c>
      <c r="H48" s="10"/>
      <c r="I48" s="10"/>
      <c r="J48" s="7">
        <f t="shared" si="3"/>
        <v>0</v>
      </c>
      <c r="K48" s="10"/>
      <c r="L48" s="11"/>
      <c r="M48" s="11"/>
      <c r="N48" s="31"/>
      <c r="O48" s="13"/>
      <c r="P48" s="14"/>
      <c r="Q48" s="14"/>
      <c r="R48" s="14"/>
      <c r="S48" s="14"/>
      <c r="T48" s="15"/>
      <c r="U48" s="15"/>
      <c r="V48" s="15"/>
      <c r="W48" s="15"/>
      <c r="X48" s="15"/>
      <c r="Y48" s="15"/>
      <c r="Z48" s="15"/>
      <c r="AA48" s="15"/>
      <c r="AB48" s="15"/>
      <c r="AC48" s="16"/>
    </row>
    <row r="49" spans="1:29">
      <c r="A49" s="5"/>
      <c r="B49" s="6"/>
      <c r="C49" s="37"/>
      <c r="D49" s="37"/>
      <c r="E49" s="39"/>
      <c r="F49" s="36"/>
      <c r="G49" s="37"/>
      <c r="H49" s="10"/>
      <c r="I49" s="10"/>
      <c r="J49" s="7"/>
      <c r="K49" s="10"/>
      <c r="L49" s="11"/>
      <c r="M49" s="11"/>
      <c r="N49" s="31"/>
      <c r="O49" s="13"/>
      <c r="P49" s="14"/>
      <c r="Q49" s="14"/>
      <c r="R49" s="14"/>
      <c r="S49" s="14"/>
      <c r="T49" s="15"/>
      <c r="U49" s="15"/>
      <c r="V49" s="15"/>
      <c r="W49" s="15"/>
      <c r="X49" s="15"/>
      <c r="Y49" s="15"/>
      <c r="Z49" s="15"/>
      <c r="AA49" s="15"/>
      <c r="AB49" s="15"/>
      <c r="AC49" s="16"/>
    </row>
    <row r="50" spans="1:29">
      <c r="A50" s="24"/>
      <c r="B50" s="25" t="s">
        <v>83</v>
      </c>
      <c r="C50" s="21"/>
      <c r="D50" s="21"/>
      <c r="E50" s="21"/>
      <c r="F50" s="21"/>
      <c r="G50" s="21"/>
      <c r="H50" s="26"/>
      <c r="I50" s="26"/>
      <c r="J50" s="35"/>
      <c r="K50" s="26"/>
      <c r="L50" s="23"/>
      <c r="M50" s="23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</row>
    <row r="51" spans="1:29" ht="60">
      <c r="A51" s="5"/>
      <c r="B51" s="6"/>
      <c r="C51" s="37" t="s">
        <v>79</v>
      </c>
      <c r="D51" s="37" t="s">
        <v>84</v>
      </c>
      <c r="E51" s="9" t="s">
        <v>85</v>
      </c>
      <c r="F51" s="9" t="s">
        <v>86</v>
      </c>
      <c r="G51" s="9" t="s">
        <v>87</v>
      </c>
      <c r="H51" s="10"/>
      <c r="I51" s="10" t="s">
        <v>55</v>
      </c>
      <c r="J51" s="7"/>
      <c r="K51" s="10"/>
      <c r="L51" s="11"/>
      <c r="M51" s="11"/>
      <c r="N51" s="31"/>
      <c r="O51" s="13"/>
      <c r="P51" s="14"/>
      <c r="Q51" s="14"/>
      <c r="R51" s="14"/>
      <c r="S51" s="14"/>
      <c r="T51" s="15"/>
      <c r="U51" s="15"/>
      <c r="V51" s="15"/>
      <c r="W51" s="15"/>
      <c r="X51" s="15"/>
      <c r="Y51" s="15"/>
      <c r="Z51" s="15"/>
      <c r="AA51" s="15"/>
      <c r="AB51" s="15"/>
      <c r="AC51" s="16"/>
    </row>
    <row r="52" spans="1:29" ht="60">
      <c r="A52" s="5">
        <v>4</v>
      </c>
      <c r="B52" s="6"/>
      <c r="C52" s="37"/>
      <c r="D52" s="37" t="s">
        <v>88</v>
      </c>
      <c r="E52" s="9" t="s">
        <v>85</v>
      </c>
      <c r="F52" s="9" t="s">
        <v>86</v>
      </c>
      <c r="G52" s="9" t="s">
        <v>87</v>
      </c>
      <c r="H52" s="10"/>
      <c r="I52" s="10" t="s">
        <v>55</v>
      </c>
      <c r="J52" s="7">
        <f t="shared" ref="J52:J53" si="4">SUM(O52:AC52)</f>
        <v>3300</v>
      </c>
      <c r="K52" s="10"/>
      <c r="L52" s="11">
        <v>43191</v>
      </c>
      <c r="M52" s="11">
        <v>43465</v>
      </c>
      <c r="N52" s="31" t="s">
        <v>80</v>
      </c>
      <c r="O52" s="13"/>
      <c r="P52" s="14"/>
      <c r="Q52" s="14">
        <f>[1]Zalaszentgrót!Q48+[1]Batyk!Q46+[1]Pakod!Q46+[1]Zalabér!Q46+[1]Zalavég!Q46</f>
        <v>3300</v>
      </c>
      <c r="R52" s="14"/>
      <c r="S52" s="14"/>
      <c r="T52" s="15"/>
      <c r="U52" s="15"/>
      <c r="V52" s="15"/>
      <c r="W52" s="15"/>
      <c r="X52" s="15"/>
      <c r="Y52" s="15"/>
      <c r="Z52" s="15"/>
      <c r="AA52" s="15"/>
      <c r="AB52" s="15"/>
      <c r="AC52" s="16"/>
    </row>
    <row r="53" spans="1:29" ht="60">
      <c r="A53" s="5">
        <v>7</v>
      </c>
      <c r="B53" s="6"/>
      <c r="C53" s="37"/>
      <c r="D53" s="37" t="s">
        <v>89</v>
      </c>
      <c r="E53" s="9" t="s">
        <v>90</v>
      </c>
      <c r="F53" s="9" t="s">
        <v>86</v>
      </c>
      <c r="G53" s="9" t="s">
        <v>87</v>
      </c>
      <c r="H53" s="10"/>
      <c r="I53" s="10" t="s">
        <v>55</v>
      </c>
      <c r="J53" s="7">
        <f t="shared" si="4"/>
        <v>1950</v>
      </c>
      <c r="K53" s="10"/>
      <c r="L53" s="11">
        <v>42461</v>
      </c>
      <c r="M53" s="11">
        <v>42735</v>
      </c>
      <c r="N53" s="12" t="s">
        <v>91</v>
      </c>
      <c r="O53" s="13">
        <f>[1]Zalaszentgrót!O49+[1]Batyk!O47+[1]Pakod!O47+[1]Zalabér!O47+[1]Zalavég!O47</f>
        <v>1950</v>
      </c>
      <c r="P53" s="14"/>
      <c r="Q53" s="14"/>
      <c r="R53" s="14"/>
      <c r="S53" s="14"/>
      <c r="T53" s="15"/>
      <c r="U53" s="15"/>
      <c r="V53" s="15"/>
      <c r="W53" s="15"/>
      <c r="X53" s="15"/>
      <c r="Y53" s="15"/>
      <c r="Z53" s="15"/>
      <c r="AA53" s="15"/>
      <c r="AB53" s="15"/>
      <c r="AC53" s="16"/>
    </row>
    <row r="54" spans="1:29" ht="60">
      <c r="A54" s="5"/>
      <c r="B54" s="6"/>
      <c r="C54" s="37" t="s">
        <v>92</v>
      </c>
      <c r="D54" s="37" t="s">
        <v>84</v>
      </c>
      <c r="E54" s="9" t="s">
        <v>85</v>
      </c>
      <c r="F54" s="9" t="s">
        <v>86</v>
      </c>
      <c r="G54" s="9" t="s">
        <v>87</v>
      </c>
      <c r="H54" s="10"/>
      <c r="I54" s="10" t="s">
        <v>55</v>
      </c>
      <c r="J54" s="7"/>
      <c r="K54" s="10"/>
      <c r="L54" s="11"/>
      <c r="M54" s="11"/>
      <c r="N54" s="31"/>
      <c r="O54" s="13"/>
      <c r="P54" s="14"/>
      <c r="Q54" s="14"/>
      <c r="R54" s="14"/>
      <c r="S54" s="14"/>
      <c r="T54" s="15"/>
      <c r="U54" s="15"/>
      <c r="V54" s="15"/>
      <c r="W54" s="15"/>
      <c r="X54" s="15"/>
      <c r="Y54" s="15"/>
      <c r="Z54" s="15"/>
      <c r="AA54" s="15"/>
      <c r="AB54" s="15"/>
      <c r="AC54" s="16"/>
    </row>
    <row r="55" spans="1:29" ht="60">
      <c r="A55" s="5"/>
      <c r="B55" s="6"/>
      <c r="C55" s="37"/>
      <c r="D55" s="37" t="s">
        <v>93</v>
      </c>
      <c r="E55" s="9" t="s">
        <v>85</v>
      </c>
      <c r="F55" s="9" t="s">
        <v>86</v>
      </c>
      <c r="G55" s="9" t="s">
        <v>87</v>
      </c>
      <c r="H55" s="10"/>
      <c r="I55" s="10" t="s">
        <v>55</v>
      </c>
      <c r="J55" s="7">
        <f t="shared" ref="J55:J56" si="5">SUM(O55:AC55)</f>
        <v>0</v>
      </c>
      <c r="K55" s="10"/>
      <c r="L55" s="11"/>
      <c r="M55" s="11"/>
      <c r="N55" s="12"/>
      <c r="O55" s="13"/>
      <c r="P55" s="14"/>
      <c r="Q55" s="14"/>
      <c r="R55" s="14"/>
      <c r="S55" s="14"/>
      <c r="T55" s="15"/>
      <c r="U55" s="15"/>
      <c r="V55" s="15"/>
      <c r="W55" s="15"/>
      <c r="X55" s="15"/>
      <c r="Y55" s="15"/>
      <c r="Z55" s="15"/>
      <c r="AA55" s="15"/>
      <c r="AB55" s="15"/>
      <c r="AC55" s="16"/>
    </row>
    <row r="56" spans="1:29" ht="60">
      <c r="A56" s="5">
        <v>9</v>
      </c>
      <c r="B56" s="6"/>
      <c r="C56" s="37"/>
      <c r="D56" s="37" t="s">
        <v>89</v>
      </c>
      <c r="E56" s="9" t="s">
        <v>90</v>
      </c>
      <c r="F56" s="9" t="s">
        <v>86</v>
      </c>
      <c r="G56" s="9" t="s">
        <v>87</v>
      </c>
      <c r="H56" s="10"/>
      <c r="I56" s="10" t="s">
        <v>55</v>
      </c>
      <c r="J56" s="7">
        <f t="shared" si="5"/>
        <v>0</v>
      </c>
      <c r="K56" s="10"/>
      <c r="L56" s="11"/>
      <c r="M56" s="11"/>
      <c r="N56" s="12"/>
      <c r="O56" s="13"/>
      <c r="P56" s="14"/>
      <c r="Q56" s="14"/>
      <c r="R56" s="14"/>
      <c r="S56" s="14"/>
      <c r="T56" s="15"/>
      <c r="U56" s="15"/>
      <c r="V56" s="15"/>
      <c r="W56" s="15"/>
      <c r="X56" s="15"/>
      <c r="Y56" s="15"/>
      <c r="Z56" s="15"/>
      <c r="AA56" s="15"/>
      <c r="AB56" s="15"/>
      <c r="AC56" s="16"/>
    </row>
    <row r="57" spans="1:29" ht="60">
      <c r="A57" s="5"/>
      <c r="B57" s="6"/>
      <c r="C57" s="37" t="s">
        <v>81</v>
      </c>
      <c r="D57" s="37" t="s">
        <v>84</v>
      </c>
      <c r="E57" s="9" t="s">
        <v>85</v>
      </c>
      <c r="F57" s="9" t="s">
        <v>86</v>
      </c>
      <c r="G57" s="9" t="s">
        <v>87</v>
      </c>
      <c r="H57" s="10"/>
      <c r="I57" s="10" t="s">
        <v>55</v>
      </c>
      <c r="J57" s="7"/>
      <c r="K57" s="10"/>
      <c r="L57" s="11"/>
      <c r="M57" s="11"/>
      <c r="N57" s="31"/>
      <c r="O57" s="13"/>
      <c r="P57" s="14"/>
      <c r="Q57" s="14"/>
      <c r="R57" s="14"/>
      <c r="S57" s="14"/>
      <c r="T57" s="15"/>
      <c r="U57" s="15"/>
      <c r="V57" s="15"/>
      <c r="W57" s="15"/>
      <c r="X57" s="15"/>
      <c r="Y57" s="15"/>
      <c r="Z57" s="15"/>
      <c r="AA57" s="15"/>
      <c r="AB57" s="15"/>
      <c r="AC57" s="16"/>
    </row>
    <row r="58" spans="1:29" ht="60">
      <c r="A58" s="5">
        <v>6</v>
      </c>
      <c r="B58" s="6"/>
      <c r="C58" s="37"/>
      <c r="D58" s="37" t="s">
        <v>88</v>
      </c>
      <c r="E58" s="9" t="s">
        <v>85</v>
      </c>
      <c r="F58" s="9" t="s">
        <v>86</v>
      </c>
      <c r="G58" s="9" t="s">
        <v>87</v>
      </c>
      <c r="H58" s="10"/>
      <c r="I58" s="10" t="s">
        <v>55</v>
      </c>
      <c r="J58" s="7">
        <f t="shared" ref="J58:J59" si="6">SUM(O58:AC58)</f>
        <v>3300</v>
      </c>
      <c r="K58" s="10"/>
      <c r="L58" s="11">
        <v>43191</v>
      </c>
      <c r="M58" s="11">
        <v>43465</v>
      </c>
      <c r="N58" s="12"/>
      <c r="O58" s="13"/>
      <c r="P58" s="14"/>
      <c r="Q58" s="14">
        <f>[1]Zalaszentgrót!Q51+[1]Batyk!Q49+[1]Pakod!Q49+[1]Zalabér!Q49+[1]Zalavég!Q49</f>
        <v>3300</v>
      </c>
      <c r="R58" s="14"/>
      <c r="S58" s="14"/>
      <c r="T58" s="15"/>
      <c r="U58" s="15"/>
      <c r="V58" s="15"/>
      <c r="W58" s="15"/>
      <c r="X58" s="15"/>
      <c r="Y58" s="15"/>
      <c r="Z58" s="15"/>
      <c r="AA58" s="15"/>
      <c r="AB58" s="15"/>
      <c r="AC58" s="16"/>
    </row>
    <row r="59" spans="1:29" ht="60">
      <c r="A59" s="5">
        <v>8</v>
      </c>
      <c r="B59" s="6"/>
      <c r="C59" s="37"/>
      <c r="D59" s="37" t="s">
        <v>89</v>
      </c>
      <c r="E59" s="9" t="s">
        <v>90</v>
      </c>
      <c r="F59" s="9" t="s">
        <v>86</v>
      </c>
      <c r="G59" s="9" t="s">
        <v>87</v>
      </c>
      <c r="H59" s="10"/>
      <c r="I59" s="10" t="s">
        <v>55</v>
      </c>
      <c r="J59" s="7">
        <f t="shared" si="6"/>
        <v>1400</v>
      </c>
      <c r="K59" s="10"/>
      <c r="L59" s="11">
        <v>42461</v>
      </c>
      <c r="M59" s="11">
        <v>42735</v>
      </c>
      <c r="N59" s="12" t="s">
        <v>91</v>
      </c>
      <c r="O59" s="13">
        <f>[1]Zalaszentgrót!O52+[1]Batyk!O50+[1]Pakod!O50+[1]Zalabér!O50+[1]Zalavég!O50</f>
        <v>1400</v>
      </c>
      <c r="P59" s="14"/>
      <c r="Q59" s="14"/>
      <c r="R59" s="14"/>
      <c r="S59" s="14"/>
      <c r="T59" s="15"/>
      <c r="U59" s="15"/>
      <c r="V59" s="15"/>
      <c r="W59" s="15"/>
      <c r="X59" s="15"/>
      <c r="Y59" s="15"/>
      <c r="Z59" s="15"/>
      <c r="AA59" s="15"/>
      <c r="AB59" s="15"/>
      <c r="AC59" s="16"/>
    </row>
    <row r="60" spans="1:29" ht="60">
      <c r="A60" s="5">
        <v>4</v>
      </c>
      <c r="B60" s="6"/>
      <c r="C60" s="37" t="s">
        <v>94</v>
      </c>
      <c r="D60" s="37" t="s">
        <v>84</v>
      </c>
      <c r="E60" s="9" t="s">
        <v>85</v>
      </c>
      <c r="F60" s="9" t="s">
        <v>86</v>
      </c>
      <c r="G60" s="9" t="s">
        <v>87</v>
      </c>
      <c r="H60" s="10"/>
      <c r="I60" s="10" t="s">
        <v>37</v>
      </c>
      <c r="J60" s="7">
        <f t="shared" ref="J60" si="7">SUM(O60:AC60)</f>
        <v>350</v>
      </c>
      <c r="K60" s="10"/>
      <c r="L60" s="11">
        <v>47574</v>
      </c>
      <c r="M60" s="11">
        <v>47848</v>
      </c>
      <c r="N60" s="31" t="s">
        <v>74</v>
      </c>
      <c r="O60" s="13"/>
      <c r="P60" s="14"/>
      <c r="Q60" s="14"/>
      <c r="R60" s="14"/>
      <c r="S60" s="14"/>
      <c r="T60" s="15"/>
      <c r="U60" s="15"/>
      <c r="V60" s="15"/>
      <c r="W60" s="15"/>
      <c r="X60" s="15"/>
      <c r="Y60" s="15"/>
      <c r="Z60" s="15"/>
      <c r="AA60" s="15"/>
      <c r="AB60" s="15"/>
      <c r="AC60" s="16">
        <f>[1]Zalaszentgrót!AC53</f>
        <v>350</v>
      </c>
    </row>
    <row r="61" spans="1:29" ht="60">
      <c r="A61" s="5"/>
      <c r="B61" s="6"/>
      <c r="C61" s="37"/>
      <c r="D61" s="37" t="s">
        <v>95</v>
      </c>
      <c r="E61" s="9" t="s">
        <v>85</v>
      </c>
      <c r="F61" s="9" t="s">
        <v>86</v>
      </c>
      <c r="G61" s="9" t="s">
        <v>87</v>
      </c>
      <c r="H61" s="10"/>
      <c r="I61" s="10" t="s">
        <v>37</v>
      </c>
      <c r="J61" s="7">
        <f>SUM(O61:AC61)</f>
        <v>0</v>
      </c>
      <c r="K61" s="10"/>
      <c r="L61" s="11"/>
      <c r="M61" s="11"/>
      <c r="N61" s="12"/>
      <c r="O61" s="13"/>
      <c r="P61" s="14"/>
      <c r="Q61" s="14"/>
      <c r="R61" s="14"/>
      <c r="S61" s="14"/>
      <c r="T61" s="15"/>
      <c r="U61" s="15"/>
      <c r="V61" s="15"/>
      <c r="W61" s="15"/>
      <c r="X61" s="15"/>
      <c r="Y61" s="15"/>
      <c r="Z61" s="15"/>
      <c r="AA61" s="15"/>
      <c r="AB61" s="15"/>
      <c r="AC61" s="16"/>
    </row>
    <row r="62" spans="1:29" ht="60">
      <c r="A62" s="5">
        <v>2</v>
      </c>
      <c r="B62" s="6"/>
      <c r="C62" s="37"/>
      <c r="D62" s="37" t="s">
        <v>89</v>
      </c>
      <c r="E62" s="9" t="s">
        <v>90</v>
      </c>
      <c r="F62" s="9" t="s">
        <v>86</v>
      </c>
      <c r="G62" s="9" t="s">
        <v>87</v>
      </c>
      <c r="H62" s="10"/>
      <c r="I62" s="10" t="s">
        <v>37</v>
      </c>
      <c r="J62" s="7">
        <f>SUM(O62:AC62)</f>
        <v>1500</v>
      </c>
      <c r="K62" s="10"/>
      <c r="L62" s="11">
        <v>42826</v>
      </c>
      <c r="M62" s="11">
        <v>43100</v>
      </c>
      <c r="N62" s="12" t="s">
        <v>80</v>
      </c>
      <c r="O62" s="13"/>
      <c r="P62" s="14">
        <f>[1]Zalaszentgrót!P55</f>
        <v>1500</v>
      </c>
      <c r="Q62" s="14"/>
      <c r="R62" s="14"/>
      <c r="S62" s="14"/>
      <c r="T62" s="15"/>
      <c r="U62" s="15"/>
      <c r="V62" s="15"/>
      <c r="W62" s="15"/>
      <c r="X62" s="15"/>
      <c r="Y62" s="15"/>
      <c r="Z62" s="15"/>
      <c r="AA62" s="15"/>
      <c r="AB62" s="15"/>
      <c r="AC62" s="16"/>
    </row>
    <row r="63" spans="1:29" ht="60">
      <c r="A63" s="5">
        <v>4</v>
      </c>
      <c r="B63" s="6"/>
      <c r="C63" s="37" t="s">
        <v>60</v>
      </c>
      <c r="D63" s="37" t="s">
        <v>84</v>
      </c>
      <c r="E63" s="9" t="s">
        <v>85</v>
      </c>
      <c r="F63" s="9" t="s">
        <v>86</v>
      </c>
      <c r="G63" s="9" t="s">
        <v>87</v>
      </c>
      <c r="H63" s="10"/>
      <c r="I63" s="10" t="s">
        <v>55</v>
      </c>
      <c r="J63" s="7">
        <f t="shared" ref="J63:J68" si="8">SUM(O63:AC63)</f>
        <v>300</v>
      </c>
      <c r="K63" s="10"/>
      <c r="L63" s="11">
        <v>42826</v>
      </c>
      <c r="M63" s="11">
        <v>43100</v>
      </c>
      <c r="N63" s="31" t="s">
        <v>80</v>
      </c>
      <c r="O63" s="13"/>
      <c r="P63" s="14">
        <f>[1]Zalaszentgrót!P56+[1]Batyk!P51+[1]Pakod!P51+[1]Zalabér!P51+[1]Zalavég!P51</f>
        <v>300</v>
      </c>
      <c r="Q63" s="14"/>
      <c r="R63" s="14"/>
      <c r="S63" s="14"/>
      <c r="T63" s="15"/>
      <c r="U63" s="15"/>
      <c r="V63" s="15"/>
      <c r="W63" s="15"/>
      <c r="X63" s="15"/>
      <c r="Y63" s="15"/>
      <c r="Z63" s="15"/>
      <c r="AA63" s="15"/>
      <c r="AB63" s="15"/>
      <c r="AC63" s="16"/>
    </row>
    <row r="64" spans="1:29" ht="60">
      <c r="A64" s="5">
        <v>7</v>
      </c>
      <c r="B64" s="6"/>
      <c r="C64" s="37"/>
      <c r="D64" s="37" t="s">
        <v>96</v>
      </c>
      <c r="E64" s="9" t="s">
        <v>85</v>
      </c>
      <c r="F64" s="9" t="s">
        <v>86</v>
      </c>
      <c r="G64" s="9" t="s">
        <v>87</v>
      </c>
      <c r="H64" s="10"/>
      <c r="I64" s="10" t="s">
        <v>55</v>
      </c>
      <c r="J64" s="7">
        <f t="shared" si="8"/>
        <v>1100</v>
      </c>
      <c r="K64" s="10"/>
      <c r="L64" s="11">
        <v>45383</v>
      </c>
      <c r="M64" s="11">
        <v>45657</v>
      </c>
      <c r="N64" s="12" t="s">
        <v>74</v>
      </c>
      <c r="O64" s="13"/>
      <c r="P64" s="14"/>
      <c r="Q64" s="14"/>
      <c r="R64" s="14"/>
      <c r="S64" s="14"/>
      <c r="T64" s="15"/>
      <c r="U64" s="15"/>
      <c r="V64" s="15"/>
      <c r="W64" s="15">
        <f>[1]Zalaszentgrót!W57+[1]Batyk!W52+[1]Pakod!W52+[1]Zalabér!W52+[1]Zalavég!W52</f>
        <v>1100</v>
      </c>
      <c r="X64" s="15"/>
      <c r="Y64" s="15"/>
      <c r="Z64" s="15"/>
      <c r="AA64" s="15"/>
      <c r="AB64" s="15"/>
      <c r="AC64" s="16"/>
    </row>
    <row r="65" spans="1:29" ht="60">
      <c r="A65" s="5">
        <v>4</v>
      </c>
      <c r="B65" s="6"/>
      <c r="C65" s="37"/>
      <c r="D65" s="37" t="s">
        <v>89</v>
      </c>
      <c r="E65" s="9" t="s">
        <v>90</v>
      </c>
      <c r="F65" s="9" t="s">
        <v>86</v>
      </c>
      <c r="G65" s="9" t="s">
        <v>87</v>
      </c>
      <c r="H65" s="10"/>
      <c r="I65" s="10" t="s">
        <v>55</v>
      </c>
      <c r="J65" s="7">
        <f t="shared" si="8"/>
        <v>1700</v>
      </c>
      <c r="K65" s="10"/>
      <c r="L65" s="11">
        <v>42826</v>
      </c>
      <c r="M65" s="11">
        <v>43100</v>
      </c>
      <c r="N65" s="12" t="s">
        <v>80</v>
      </c>
      <c r="O65" s="13"/>
      <c r="P65" s="14">
        <f>[1]Zalaszentgrót!P58+[1]Batyk!P53+[1]Pakod!P53+[1]Zalabér!P53+[1]Zalavég!P53</f>
        <v>1700</v>
      </c>
      <c r="Q65" s="14"/>
      <c r="R65" s="14"/>
      <c r="S65" s="14"/>
      <c r="T65" s="15"/>
      <c r="U65" s="15"/>
      <c r="V65" s="15"/>
      <c r="W65" s="15"/>
      <c r="X65" s="15"/>
      <c r="Y65" s="15"/>
      <c r="Z65" s="15"/>
      <c r="AA65" s="15"/>
      <c r="AB65" s="15"/>
      <c r="AC65" s="16"/>
    </row>
    <row r="66" spans="1:29" ht="60">
      <c r="A66" s="5"/>
      <c r="B66" s="6"/>
      <c r="C66" s="37" t="s">
        <v>92</v>
      </c>
      <c r="D66" s="37" t="s">
        <v>84</v>
      </c>
      <c r="E66" s="9" t="s">
        <v>85</v>
      </c>
      <c r="F66" s="9" t="s">
        <v>86</v>
      </c>
      <c r="G66" s="9" t="s">
        <v>87</v>
      </c>
      <c r="H66" s="10"/>
      <c r="I66" s="10" t="s">
        <v>55</v>
      </c>
      <c r="J66" s="7">
        <f t="shared" si="8"/>
        <v>200</v>
      </c>
      <c r="K66" s="10"/>
      <c r="L66" s="11">
        <v>42826</v>
      </c>
      <c r="M66" s="11">
        <v>43100</v>
      </c>
      <c r="N66" s="31" t="s">
        <v>80</v>
      </c>
      <c r="O66" s="13"/>
      <c r="P66" s="14">
        <f>[1]Zalaszentgrót!P59+[1]Batyk!P54+[1]Pakod!P54+[1]Zalabér!P54+[1]Zalavég!P54</f>
        <v>200</v>
      </c>
      <c r="Q66" s="14"/>
      <c r="R66" s="14"/>
      <c r="S66" s="14"/>
      <c r="T66" s="15"/>
      <c r="U66" s="15"/>
      <c r="V66" s="15"/>
      <c r="W66" s="15"/>
      <c r="X66" s="15"/>
      <c r="Y66" s="15"/>
      <c r="Z66" s="15"/>
      <c r="AA66" s="15"/>
      <c r="AB66" s="15"/>
      <c r="AC66" s="16"/>
    </row>
    <row r="67" spans="1:29" ht="60">
      <c r="A67" s="5"/>
      <c r="B67" s="6"/>
      <c r="C67" s="37"/>
      <c r="D67" s="37" t="s">
        <v>93</v>
      </c>
      <c r="E67" s="9" t="s">
        <v>85</v>
      </c>
      <c r="F67" s="9" t="s">
        <v>86</v>
      </c>
      <c r="G67" s="9" t="s">
        <v>87</v>
      </c>
      <c r="H67" s="10"/>
      <c r="I67" s="10"/>
      <c r="J67" s="7">
        <f t="shared" si="8"/>
        <v>0</v>
      </c>
      <c r="K67" s="10"/>
      <c r="L67" s="11"/>
      <c r="M67" s="11"/>
      <c r="N67" s="12"/>
      <c r="O67" s="13"/>
      <c r="P67" s="14"/>
      <c r="Q67" s="14"/>
      <c r="R67" s="14"/>
      <c r="S67" s="14"/>
      <c r="T67" s="15"/>
      <c r="U67" s="15"/>
      <c r="V67" s="15"/>
      <c r="W67" s="15"/>
      <c r="X67" s="15"/>
      <c r="Y67" s="15"/>
      <c r="Z67" s="15"/>
      <c r="AA67" s="15"/>
      <c r="AB67" s="15"/>
      <c r="AC67" s="16"/>
    </row>
    <row r="68" spans="1:29" ht="60">
      <c r="A68" s="5">
        <v>4</v>
      </c>
      <c r="B68" s="6"/>
      <c r="C68" s="37"/>
      <c r="D68" s="37" t="s">
        <v>89</v>
      </c>
      <c r="E68" s="9" t="s">
        <v>90</v>
      </c>
      <c r="F68" s="9" t="s">
        <v>86</v>
      </c>
      <c r="G68" s="9" t="s">
        <v>87</v>
      </c>
      <c r="H68" s="10"/>
      <c r="I68" s="10" t="s">
        <v>55</v>
      </c>
      <c r="J68" s="7">
        <f t="shared" si="8"/>
        <v>1700</v>
      </c>
      <c r="K68" s="10"/>
      <c r="L68" s="11">
        <v>42826</v>
      </c>
      <c r="M68" s="11">
        <v>43100</v>
      </c>
      <c r="N68" s="12" t="s">
        <v>80</v>
      </c>
      <c r="O68" s="13"/>
      <c r="P68" s="14">
        <f>[1]Zalaszentgrót!P61+[1]Batyk!P56+[1]Pakod!P56+[1]Zalabér!P56+[1]Zalavég!P56</f>
        <v>1700</v>
      </c>
      <c r="Q68" s="14"/>
      <c r="R68" s="14"/>
      <c r="S68" s="14"/>
      <c r="T68" s="15"/>
      <c r="U68" s="15"/>
      <c r="V68" s="15"/>
      <c r="W68" s="15"/>
      <c r="X68" s="15"/>
      <c r="Y68" s="15"/>
      <c r="Z68" s="15"/>
      <c r="AA68" s="15"/>
      <c r="AB68" s="15"/>
      <c r="AC68" s="16"/>
    </row>
    <row r="69" spans="1:29" ht="60">
      <c r="A69" s="5"/>
      <c r="B69" s="6"/>
      <c r="C69" s="37" t="s">
        <v>97</v>
      </c>
      <c r="D69" s="37" t="s">
        <v>84</v>
      </c>
      <c r="E69" s="9" t="s">
        <v>85</v>
      </c>
      <c r="F69" s="9" t="s">
        <v>86</v>
      </c>
      <c r="G69" s="9" t="s">
        <v>87</v>
      </c>
      <c r="H69" s="10"/>
      <c r="I69" s="10"/>
      <c r="J69" s="7">
        <f t="shared" ref="J69:J78" si="9">SUM(O69:AC69)</f>
        <v>0</v>
      </c>
      <c r="K69" s="10"/>
      <c r="L69" s="11"/>
      <c r="M69" s="11"/>
      <c r="N69" s="31"/>
      <c r="O69" s="13"/>
      <c r="P69" s="14"/>
      <c r="Q69" s="14"/>
      <c r="R69" s="14"/>
      <c r="S69" s="14"/>
      <c r="T69" s="15"/>
      <c r="U69" s="15"/>
      <c r="V69" s="15"/>
      <c r="W69" s="15"/>
      <c r="X69" s="15"/>
      <c r="Y69" s="15"/>
      <c r="Z69" s="15"/>
      <c r="AA69" s="15"/>
      <c r="AB69" s="15"/>
      <c r="AC69" s="16"/>
    </row>
    <row r="70" spans="1:29" ht="60">
      <c r="A70" s="5">
        <v>7</v>
      </c>
      <c r="B70" s="6"/>
      <c r="C70" s="37"/>
      <c r="D70" s="37" t="s">
        <v>98</v>
      </c>
      <c r="E70" s="9" t="s">
        <v>85</v>
      </c>
      <c r="F70" s="9" t="s">
        <v>86</v>
      </c>
      <c r="G70" s="9" t="s">
        <v>87</v>
      </c>
      <c r="H70" s="10"/>
      <c r="I70" s="10" t="s">
        <v>55</v>
      </c>
      <c r="J70" s="7">
        <f t="shared" si="9"/>
        <v>1000</v>
      </c>
      <c r="K70" s="10"/>
      <c r="L70" s="11">
        <v>42826</v>
      </c>
      <c r="M70" s="11">
        <v>43100</v>
      </c>
      <c r="N70" s="12" t="s">
        <v>80</v>
      </c>
      <c r="O70" s="13"/>
      <c r="P70" s="14">
        <f>[1]Zalaszentgrót!P63+[1]Batyk!P58+[1]Pakod!P58+[1]Zalabér!P58+[1]Zalavég!P58</f>
        <v>1000</v>
      </c>
      <c r="Q70" s="14"/>
      <c r="R70" s="14"/>
      <c r="S70" s="14"/>
      <c r="T70" s="15"/>
      <c r="U70" s="15"/>
      <c r="V70" s="15"/>
      <c r="W70" s="15"/>
      <c r="X70" s="15"/>
      <c r="Y70" s="15"/>
      <c r="Z70" s="15"/>
      <c r="AA70" s="15"/>
      <c r="AB70" s="15"/>
      <c r="AC70" s="16"/>
    </row>
    <row r="71" spans="1:29" ht="60">
      <c r="A71" s="5">
        <v>5</v>
      </c>
      <c r="B71" s="6"/>
      <c r="C71" s="37"/>
      <c r="D71" s="37" t="s">
        <v>89</v>
      </c>
      <c r="E71" s="9" t="s">
        <v>90</v>
      </c>
      <c r="F71" s="9" t="s">
        <v>86</v>
      </c>
      <c r="G71" s="9" t="s">
        <v>87</v>
      </c>
      <c r="H71" s="10"/>
      <c r="I71" s="10" t="s">
        <v>55</v>
      </c>
      <c r="J71" s="7">
        <f t="shared" si="9"/>
        <v>1700</v>
      </c>
      <c r="K71" s="10"/>
      <c r="L71" s="11">
        <v>45017</v>
      </c>
      <c r="M71" s="11">
        <v>45291</v>
      </c>
      <c r="N71" s="12" t="s">
        <v>74</v>
      </c>
      <c r="O71" s="13"/>
      <c r="P71" s="14"/>
      <c r="Q71" s="14"/>
      <c r="R71" s="14"/>
      <c r="S71" s="14"/>
      <c r="T71" s="15"/>
      <c r="U71" s="15"/>
      <c r="V71" s="15">
        <f>[1]Zalaszentgrót!V64+[1]Batyk!V59+[1]Pakod!V59+[1]Zalabér!V59+[1]Zalavég!V59</f>
        <v>1700</v>
      </c>
      <c r="W71" s="15"/>
      <c r="X71" s="15"/>
      <c r="Y71" s="15"/>
      <c r="Z71" s="15"/>
      <c r="AA71" s="15"/>
      <c r="AB71" s="15"/>
      <c r="AC71" s="16"/>
    </row>
    <row r="72" spans="1:29" ht="60">
      <c r="A72" s="5">
        <v>8</v>
      </c>
      <c r="B72" s="6"/>
      <c r="C72" s="37" t="s">
        <v>99</v>
      </c>
      <c r="D72" s="37" t="s">
        <v>84</v>
      </c>
      <c r="E72" s="9" t="s">
        <v>85</v>
      </c>
      <c r="F72" s="9" t="s">
        <v>86</v>
      </c>
      <c r="G72" s="9" t="s">
        <v>87</v>
      </c>
      <c r="H72" s="10"/>
      <c r="I72" s="10" t="s">
        <v>55</v>
      </c>
      <c r="J72" s="7">
        <f t="shared" si="9"/>
        <v>200</v>
      </c>
      <c r="K72" s="10"/>
      <c r="L72" s="11">
        <v>42826</v>
      </c>
      <c r="M72" s="11">
        <v>43100</v>
      </c>
      <c r="N72" s="12" t="s">
        <v>80</v>
      </c>
      <c r="O72" s="13"/>
      <c r="P72" s="14">
        <f>[1]Zalaszentgrót!P65+[1]Batyk!P60+[1]Pakod!P60+[1]Zalabér!P60+[1]Zalavég!P60</f>
        <v>200</v>
      </c>
      <c r="Q72" s="14"/>
      <c r="R72" s="14"/>
      <c r="S72" s="14"/>
      <c r="T72" s="15"/>
      <c r="U72" s="15"/>
      <c r="V72" s="15"/>
      <c r="W72" s="15"/>
      <c r="X72" s="15"/>
      <c r="Y72" s="15"/>
      <c r="Z72" s="15"/>
      <c r="AA72" s="15"/>
      <c r="AB72" s="15"/>
      <c r="AC72" s="16"/>
    </row>
    <row r="73" spans="1:29" ht="60">
      <c r="A73" s="5">
        <v>5</v>
      </c>
      <c r="B73" s="6"/>
      <c r="C73" s="37"/>
      <c r="D73" s="37" t="s">
        <v>98</v>
      </c>
      <c r="E73" s="9" t="s">
        <v>85</v>
      </c>
      <c r="F73" s="9" t="s">
        <v>86</v>
      </c>
      <c r="G73" s="9" t="s">
        <v>87</v>
      </c>
      <c r="H73" s="10"/>
      <c r="I73" s="10" t="s">
        <v>55</v>
      </c>
      <c r="J73" s="7">
        <f t="shared" si="9"/>
        <v>750</v>
      </c>
      <c r="K73" s="10"/>
      <c r="L73" s="11">
        <v>45383</v>
      </c>
      <c r="M73" s="11">
        <v>45657</v>
      </c>
      <c r="N73" s="12" t="s">
        <v>74</v>
      </c>
      <c r="O73" s="13"/>
      <c r="P73" s="14"/>
      <c r="Q73" s="14"/>
      <c r="R73" s="14"/>
      <c r="S73" s="14"/>
      <c r="T73" s="15"/>
      <c r="U73" s="15"/>
      <c r="V73" s="15"/>
      <c r="W73" s="15">
        <f>[1]Zalaszentgrót!W66+[1]Batyk!W61+[1]Pakod!W61+[1]Zalabér!W61+[1]Zalavég!W61</f>
        <v>750</v>
      </c>
      <c r="X73" s="15"/>
      <c r="Y73" s="15"/>
      <c r="Z73" s="15"/>
      <c r="AA73" s="15"/>
      <c r="AB73" s="15"/>
      <c r="AC73" s="16"/>
    </row>
    <row r="74" spans="1:29" ht="60">
      <c r="A74" s="5">
        <v>5</v>
      </c>
      <c r="B74" s="6"/>
      <c r="C74" s="37"/>
      <c r="D74" s="37" t="s">
        <v>89</v>
      </c>
      <c r="E74" s="9" t="s">
        <v>90</v>
      </c>
      <c r="F74" s="9" t="s">
        <v>86</v>
      </c>
      <c r="G74" s="9" t="s">
        <v>87</v>
      </c>
      <c r="H74" s="10"/>
      <c r="I74" s="10" t="s">
        <v>55</v>
      </c>
      <c r="J74" s="7">
        <f t="shared" si="9"/>
        <v>1700</v>
      </c>
      <c r="K74" s="10"/>
      <c r="L74" s="11">
        <v>45383</v>
      </c>
      <c r="M74" s="11">
        <v>45657</v>
      </c>
      <c r="N74" s="12" t="s">
        <v>74</v>
      </c>
      <c r="O74" s="13"/>
      <c r="P74" s="14"/>
      <c r="Q74" s="14"/>
      <c r="R74" s="14"/>
      <c r="S74" s="14"/>
      <c r="T74" s="15"/>
      <c r="U74" s="15"/>
      <c r="V74" s="15"/>
      <c r="W74" s="15">
        <f>[1]Zalaszentgrót!W67+[1]Batyk!W62+[1]Pakod!W62+[1]Zalabér!W62+[1]Zalavég!W62</f>
        <v>1700</v>
      </c>
      <c r="X74" s="15"/>
      <c r="Y74" s="15"/>
      <c r="Z74" s="15"/>
      <c r="AA74" s="15"/>
      <c r="AB74" s="15"/>
      <c r="AC74" s="16"/>
    </row>
    <row r="75" spans="1:29" ht="60">
      <c r="A75" s="5">
        <v>9</v>
      </c>
      <c r="B75" s="6"/>
      <c r="C75" s="37" t="s">
        <v>100</v>
      </c>
      <c r="D75" s="37" t="s">
        <v>84</v>
      </c>
      <c r="E75" s="9" t="s">
        <v>85</v>
      </c>
      <c r="F75" s="9" t="s">
        <v>86</v>
      </c>
      <c r="G75" s="9" t="s">
        <v>87</v>
      </c>
      <c r="H75" s="10"/>
      <c r="I75" s="10" t="s">
        <v>55</v>
      </c>
      <c r="J75" s="7">
        <f t="shared" si="9"/>
        <v>200</v>
      </c>
      <c r="K75" s="10"/>
      <c r="L75" s="11">
        <v>42826</v>
      </c>
      <c r="M75" s="11">
        <v>43100</v>
      </c>
      <c r="N75" s="12" t="s">
        <v>80</v>
      </c>
      <c r="O75" s="13"/>
      <c r="P75" s="14">
        <f>[1]Zalaszentgrót!P68+[1]Batyk!P63+[1]Pakod!P63+[1]Zalabér!P63+[1]Zalavég!P63</f>
        <v>200</v>
      </c>
      <c r="Q75" s="14"/>
      <c r="R75" s="14"/>
      <c r="S75" s="14"/>
      <c r="T75" s="15"/>
      <c r="U75" s="15"/>
      <c r="V75" s="15"/>
      <c r="W75" s="15"/>
      <c r="X75" s="15"/>
      <c r="Y75" s="15"/>
      <c r="Z75" s="15"/>
      <c r="AA75" s="15"/>
      <c r="AB75" s="15"/>
      <c r="AC75" s="16"/>
    </row>
    <row r="76" spans="1:29" ht="60">
      <c r="A76" s="5">
        <v>6</v>
      </c>
      <c r="B76" s="6"/>
      <c r="C76" s="37"/>
      <c r="D76" s="37" t="s">
        <v>98</v>
      </c>
      <c r="E76" s="9" t="s">
        <v>85</v>
      </c>
      <c r="F76" s="9" t="s">
        <v>86</v>
      </c>
      <c r="G76" s="9" t="s">
        <v>87</v>
      </c>
      <c r="H76" s="10"/>
      <c r="I76" s="10" t="s">
        <v>55</v>
      </c>
      <c r="J76" s="7">
        <f t="shared" si="9"/>
        <v>750</v>
      </c>
      <c r="K76" s="10"/>
      <c r="L76" s="11">
        <v>45383</v>
      </c>
      <c r="M76" s="11">
        <v>45657</v>
      </c>
      <c r="N76" s="12" t="s">
        <v>74</v>
      </c>
      <c r="O76" s="13"/>
      <c r="P76" s="14"/>
      <c r="Q76" s="14"/>
      <c r="R76" s="14"/>
      <c r="S76" s="14"/>
      <c r="T76" s="15"/>
      <c r="U76" s="15"/>
      <c r="V76" s="15"/>
      <c r="W76" s="15">
        <f>[1]Zalaszentgrót!W69+[1]Batyk!W64+[1]Pakod!W64+[1]Zalabér!W64+[1]Zalavég!W64</f>
        <v>750</v>
      </c>
      <c r="X76" s="15"/>
      <c r="Y76" s="15"/>
      <c r="Z76" s="15"/>
      <c r="AA76" s="15"/>
      <c r="AB76" s="15"/>
      <c r="AC76" s="16"/>
    </row>
    <row r="77" spans="1:29" ht="60">
      <c r="A77" s="5">
        <v>6</v>
      </c>
      <c r="B77" s="6"/>
      <c r="C77" s="37"/>
      <c r="D77" s="37" t="s">
        <v>89</v>
      </c>
      <c r="E77" s="9" t="s">
        <v>90</v>
      </c>
      <c r="F77" s="9" t="s">
        <v>86</v>
      </c>
      <c r="G77" s="9" t="s">
        <v>87</v>
      </c>
      <c r="H77" s="10"/>
      <c r="I77" s="10" t="s">
        <v>55</v>
      </c>
      <c r="J77" s="7">
        <f t="shared" si="9"/>
        <v>1700</v>
      </c>
      <c r="K77" s="10"/>
      <c r="L77" s="11">
        <v>45383</v>
      </c>
      <c r="M77" s="11">
        <v>45657</v>
      </c>
      <c r="N77" s="12" t="s">
        <v>74</v>
      </c>
      <c r="O77" s="13"/>
      <c r="P77" s="14"/>
      <c r="Q77" s="14"/>
      <c r="R77" s="14"/>
      <c r="S77" s="14"/>
      <c r="T77" s="15"/>
      <c r="U77" s="15"/>
      <c r="V77" s="15"/>
      <c r="W77" s="15">
        <f>[1]Zalaszentgrót!W70+[1]Batyk!W65+[1]Pakod!W65+[1]Zalabér!W65+[1]Zalavég!W65</f>
        <v>1700</v>
      </c>
      <c r="X77" s="15"/>
      <c r="Y77" s="15"/>
      <c r="Z77" s="15"/>
      <c r="AA77" s="15"/>
      <c r="AB77" s="15"/>
      <c r="AC77" s="16"/>
    </row>
    <row r="78" spans="1:29" ht="60">
      <c r="A78" s="5">
        <v>8</v>
      </c>
      <c r="B78" s="6"/>
      <c r="C78" s="37" t="s">
        <v>101</v>
      </c>
      <c r="D78" s="37" t="s">
        <v>84</v>
      </c>
      <c r="E78" s="9" t="s">
        <v>85</v>
      </c>
      <c r="F78" s="9" t="s">
        <v>86</v>
      </c>
      <c r="G78" s="9" t="s">
        <v>87</v>
      </c>
      <c r="H78" s="10"/>
      <c r="I78" s="10" t="s">
        <v>55</v>
      </c>
      <c r="J78" s="7">
        <f t="shared" si="9"/>
        <v>200</v>
      </c>
      <c r="K78" s="10"/>
      <c r="L78" s="11">
        <v>43191</v>
      </c>
      <c r="M78" s="11">
        <v>43465</v>
      </c>
      <c r="N78" s="12" t="s">
        <v>80</v>
      </c>
      <c r="O78" s="13"/>
      <c r="P78" s="14"/>
      <c r="Q78" s="14">
        <f>[1]Zalaszentgrót!Q71+[1]Batyk!Q66+[1]Pakod!Q66+[1]Zalabér!Q66+[1]Zalavég!Q66</f>
        <v>200</v>
      </c>
      <c r="R78" s="14"/>
      <c r="S78" s="14"/>
      <c r="T78" s="15"/>
      <c r="U78" s="15"/>
      <c r="V78" s="15"/>
      <c r="W78" s="15"/>
      <c r="X78" s="15"/>
      <c r="Y78" s="15"/>
      <c r="Z78" s="15"/>
      <c r="AA78" s="15"/>
      <c r="AB78" s="15"/>
      <c r="AC78" s="16"/>
    </row>
    <row r="79" spans="1:29" ht="60">
      <c r="A79" s="5">
        <v>7</v>
      </c>
      <c r="B79" s="6"/>
      <c r="C79" s="37"/>
      <c r="D79" s="37" t="s">
        <v>98</v>
      </c>
      <c r="E79" s="9" t="s">
        <v>85</v>
      </c>
      <c r="F79" s="9" t="s">
        <v>86</v>
      </c>
      <c r="G79" s="9" t="s">
        <v>87</v>
      </c>
      <c r="H79" s="10"/>
      <c r="I79" s="10" t="s">
        <v>55</v>
      </c>
      <c r="J79" s="7">
        <f t="shared" ref="J79" si="10">SUM(O79:AC79)</f>
        <v>750</v>
      </c>
      <c r="K79" s="10"/>
      <c r="L79" s="11">
        <v>45748</v>
      </c>
      <c r="M79" s="11">
        <v>46022</v>
      </c>
      <c r="N79" s="12" t="s">
        <v>74</v>
      </c>
      <c r="O79" s="13"/>
      <c r="P79" s="14"/>
      <c r="Q79" s="14"/>
      <c r="R79" s="14"/>
      <c r="S79" s="14"/>
      <c r="T79" s="15"/>
      <c r="U79" s="15"/>
      <c r="V79" s="15"/>
      <c r="W79" s="15"/>
      <c r="X79" s="15">
        <f>[1]Zalaszentgrót!X72+[1]Batyk!X67+[1]Pakod!X67+[1]Zalabér!X67+[1]Zalavég!X67</f>
        <v>750</v>
      </c>
      <c r="Y79" s="15"/>
      <c r="Z79" s="15"/>
      <c r="AA79" s="15"/>
      <c r="AB79" s="15"/>
      <c r="AC79" s="16"/>
    </row>
    <row r="80" spans="1:29" ht="60">
      <c r="A80" s="5">
        <v>5</v>
      </c>
      <c r="B80" s="6"/>
      <c r="C80" s="37"/>
      <c r="D80" s="37" t="s">
        <v>89</v>
      </c>
      <c r="E80" s="9" t="s">
        <v>90</v>
      </c>
      <c r="F80" s="9" t="s">
        <v>86</v>
      </c>
      <c r="G80" s="9" t="s">
        <v>87</v>
      </c>
      <c r="H80" s="10"/>
      <c r="I80" s="10" t="s">
        <v>55</v>
      </c>
      <c r="J80" s="7">
        <f t="shared" ref="J80" si="11">SUM(O80:AC80)</f>
        <v>1700</v>
      </c>
      <c r="K80" s="10"/>
      <c r="L80" s="11">
        <v>43556</v>
      </c>
      <c r="M80" s="11">
        <v>43830</v>
      </c>
      <c r="N80" s="12" t="s">
        <v>80</v>
      </c>
      <c r="O80" s="13"/>
      <c r="P80" s="14"/>
      <c r="Q80" s="14"/>
      <c r="R80" s="14">
        <f>[1]Zalaszentgrót!R73+[1]Batyk!R68+[1]Pakod!R68+[1]Zalabér!R68+[1]Zalavég!R68</f>
        <v>1700</v>
      </c>
      <c r="S80" s="14"/>
      <c r="T80" s="15"/>
      <c r="U80" s="15"/>
      <c r="V80" s="15"/>
      <c r="W80" s="15"/>
      <c r="X80" s="15"/>
      <c r="Y80" s="15"/>
      <c r="Z80" s="15"/>
      <c r="AA80" s="15"/>
      <c r="AB80" s="15"/>
      <c r="AC80" s="16"/>
    </row>
    <row r="81" spans="1:29" ht="60">
      <c r="A81" s="5"/>
      <c r="B81" s="6"/>
      <c r="C81" s="37" t="s">
        <v>102</v>
      </c>
      <c r="D81" s="37" t="s">
        <v>84</v>
      </c>
      <c r="E81" s="9" t="s">
        <v>85</v>
      </c>
      <c r="F81" s="9" t="s">
        <v>86</v>
      </c>
      <c r="G81" s="9" t="s">
        <v>87</v>
      </c>
      <c r="H81" s="10"/>
      <c r="I81" s="10"/>
      <c r="J81" s="7">
        <f>SUM(O81:AC81)</f>
        <v>0</v>
      </c>
      <c r="K81" s="10"/>
      <c r="L81" s="11"/>
      <c r="M81" s="11"/>
      <c r="N81" s="12"/>
      <c r="O81" s="13"/>
      <c r="P81" s="14"/>
      <c r="Q81" s="14"/>
      <c r="R81" s="14"/>
      <c r="S81" s="14"/>
      <c r="T81" s="15"/>
      <c r="U81" s="15"/>
      <c r="V81" s="15"/>
      <c r="W81" s="15"/>
      <c r="X81" s="15"/>
      <c r="Y81" s="15"/>
      <c r="Z81" s="15"/>
      <c r="AA81" s="15"/>
      <c r="AB81" s="15"/>
      <c r="AC81" s="16"/>
    </row>
    <row r="82" spans="1:29" ht="60">
      <c r="A82" s="5">
        <v>6</v>
      </c>
      <c r="B82" s="6"/>
      <c r="C82" s="37"/>
      <c r="D82" s="37" t="s">
        <v>93</v>
      </c>
      <c r="E82" s="9" t="s">
        <v>85</v>
      </c>
      <c r="F82" s="9" t="s">
        <v>86</v>
      </c>
      <c r="G82" s="9" t="s">
        <v>87</v>
      </c>
      <c r="H82" s="10"/>
      <c r="I82" s="10" t="s">
        <v>55</v>
      </c>
      <c r="J82" s="7">
        <f t="shared" ref="J82:J83" si="12">SUM(O82:AC82)</f>
        <v>350</v>
      </c>
      <c r="K82" s="10"/>
      <c r="L82" s="11">
        <v>43556</v>
      </c>
      <c r="M82" s="11">
        <v>43830</v>
      </c>
      <c r="N82" s="12" t="s">
        <v>80</v>
      </c>
      <c r="O82" s="13"/>
      <c r="P82" s="14"/>
      <c r="Q82" s="14"/>
      <c r="R82" s="14">
        <f>[1]Zalaszentgrót!R75+[1]Batyk!R70+[1]Pakod!R70+[1]Zalabér!R70+[1]Zalavég!R70</f>
        <v>350</v>
      </c>
      <c r="S82" s="14"/>
      <c r="T82" s="15"/>
      <c r="U82" s="15"/>
      <c r="V82" s="15"/>
      <c r="W82" s="15"/>
      <c r="X82" s="15"/>
      <c r="Y82" s="15"/>
      <c r="Z82" s="15"/>
      <c r="AA82" s="15"/>
      <c r="AB82" s="15"/>
      <c r="AC82" s="16"/>
    </row>
    <row r="83" spans="1:29" ht="60">
      <c r="A83" s="5">
        <v>6</v>
      </c>
      <c r="B83" s="6"/>
      <c r="C83" s="37"/>
      <c r="D83" s="37" t="s">
        <v>89</v>
      </c>
      <c r="E83" s="9" t="s">
        <v>90</v>
      </c>
      <c r="F83" s="9" t="s">
        <v>86</v>
      </c>
      <c r="G83" s="9" t="s">
        <v>87</v>
      </c>
      <c r="H83" s="10"/>
      <c r="I83" s="10" t="s">
        <v>55</v>
      </c>
      <c r="J83" s="7">
        <f t="shared" si="12"/>
        <v>1700</v>
      </c>
      <c r="K83" s="10"/>
      <c r="L83" s="11">
        <v>43556</v>
      </c>
      <c r="M83" s="11">
        <v>43830</v>
      </c>
      <c r="N83" s="12" t="s">
        <v>80</v>
      </c>
      <c r="O83" s="13"/>
      <c r="P83" s="14"/>
      <c r="Q83" s="14"/>
      <c r="R83" s="14">
        <f>[1]Zalaszentgrót!R76+[1]Batyk!R71+[1]Pakod!R71+[1]Zalabér!R71+[1]Zalavég!R71</f>
        <v>1700</v>
      </c>
      <c r="S83" s="14"/>
      <c r="T83" s="15"/>
      <c r="U83" s="15"/>
      <c r="V83" s="15"/>
      <c r="W83" s="15"/>
      <c r="X83" s="15"/>
      <c r="Y83" s="15"/>
      <c r="Z83" s="15"/>
      <c r="AA83" s="15"/>
      <c r="AB83" s="15"/>
      <c r="AC83" s="16"/>
    </row>
    <row r="84" spans="1:29" ht="60">
      <c r="A84" s="5"/>
      <c r="B84" s="6"/>
      <c r="C84" s="37" t="s">
        <v>103</v>
      </c>
      <c r="D84" s="37" t="s">
        <v>84</v>
      </c>
      <c r="E84" s="9" t="s">
        <v>85</v>
      </c>
      <c r="F84" s="9" t="s">
        <v>86</v>
      </c>
      <c r="G84" s="9" t="s">
        <v>87</v>
      </c>
      <c r="H84" s="10"/>
      <c r="I84" s="10"/>
      <c r="J84" s="7">
        <f>SUM(O84:AC84)</f>
        <v>0</v>
      </c>
      <c r="K84" s="10"/>
      <c r="L84" s="11"/>
      <c r="M84" s="11"/>
      <c r="N84" s="12"/>
      <c r="O84" s="13"/>
      <c r="P84" s="14"/>
      <c r="Q84" s="14"/>
      <c r="R84" s="14"/>
      <c r="S84" s="14"/>
      <c r="T84" s="15"/>
      <c r="U84" s="15"/>
      <c r="V84" s="15"/>
      <c r="W84" s="15"/>
      <c r="X84" s="15"/>
      <c r="Y84" s="15"/>
      <c r="Z84" s="15"/>
      <c r="AA84" s="15"/>
      <c r="AB84" s="15"/>
      <c r="AC84" s="16"/>
    </row>
    <row r="85" spans="1:29" ht="60">
      <c r="A85" s="5">
        <v>7</v>
      </c>
      <c r="B85" s="6"/>
      <c r="C85" s="37"/>
      <c r="D85" s="37" t="s">
        <v>104</v>
      </c>
      <c r="E85" s="9" t="s">
        <v>85</v>
      </c>
      <c r="F85" s="9" t="s">
        <v>86</v>
      </c>
      <c r="G85" s="9" t="s">
        <v>87</v>
      </c>
      <c r="H85" s="10"/>
      <c r="I85" s="10" t="s">
        <v>55</v>
      </c>
      <c r="J85" s="7">
        <f t="shared" ref="J85:J86" si="13">SUM(O85:AC85)</f>
        <v>2000</v>
      </c>
      <c r="K85" s="10"/>
      <c r="L85" s="11">
        <v>43556</v>
      </c>
      <c r="M85" s="11">
        <v>43830</v>
      </c>
      <c r="N85" s="12" t="s">
        <v>80</v>
      </c>
      <c r="O85" s="13"/>
      <c r="P85" s="14"/>
      <c r="Q85" s="14"/>
      <c r="R85" s="14">
        <f>[1]Zalaszentgrót!R78+[1]Batyk!R73+[1]Pakod!R73+[1]Zalabér!R73+[1]Zalavég!R73</f>
        <v>2000</v>
      </c>
      <c r="S85" s="14"/>
      <c r="T85" s="15"/>
      <c r="U85" s="15"/>
      <c r="V85" s="15"/>
      <c r="W85" s="15"/>
      <c r="X85" s="15"/>
      <c r="Y85" s="15"/>
      <c r="Z85" s="15"/>
      <c r="AA85" s="15"/>
      <c r="AB85" s="15"/>
      <c r="AC85" s="16"/>
    </row>
    <row r="86" spans="1:29" ht="60">
      <c r="A86" s="5">
        <v>7</v>
      </c>
      <c r="B86" s="6"/>
      <c r="C86" s="37"/>
      <c r="D86" s="37" t="s">
        <v>89</v>
      </c>
      <c r="E86" s="9" t="s">
        <v>90</v>
      </c>
      <c r="F86" s="9" t="s">
        <v>86</v>
      </c>
      <c r="G86" s="9" t="s">
        <v>87</v>
      </c>
      <c r="H86" s="10"/>
      <c r="I86" s="10" t="s">
        <v>55</v>
      </c>
      <c r="J86" s="7">
        <f t="shared" si="13"/>
        <v>1700</v>
      </c>
      <c r="K86" s="10"/>
      <c r="L86" s="11">
        <v>43556</v>
      </c>
      <c r="M86" s="11">
        <v>43830</v>
      </c>
      <c r="N86" s="12" t="s">
        <v>80</v>
      </c>
      <c r="O86" s="13"/>
      <c r="P86" s="14"/>
      <c r="Q86" s="14"/>
      <c r="R86" s="14">
        <f>[1]Zalaszentgrót!R79+[1]Batyk!R74+[1]Pakod!R74+[1]Zalabér!R74+[1]Zalavég!R74</f>
        <v>1700</v>
      </c>
      <c r="S86" s="14"/>
      <c r="T86" s="15"/>
      <c r="U86" s="15"/>
      <c r="V86" s="15"/>
      <c r="W86" s="15"/>
      <c r="X86" s="15"/>
      <c r="Y86" s="15"/>
      <c r="Z86" s="15"/>
      <c r="AA86" s="15"/>
      <c r="AB86" s="15"/>
      <c r="AC86" s="16"/>
    </row>
    <row r="87" spans="1:29" ht="60">
      <c r="A87" s="5"/>
      <c r="B87" s="6"/>
      <c r="C87" s="37" t="s">
        <v>82</v>
      </c>
      <c r="D87" s="37" t="s">
        <v>84</v>
      </c>
      <c r="E87" s="9" t="s">
        <v>85</v>
      </c>
      <c r="F87" s="9" t="s">
        <v>86</v>
      </c>
      <c r="G87" s="9" t="s">
        <v>87</v>
      </c>
      <c r="H87" s="10"/>
      <c r="I87" s="10"/>
      <c r="J87" s="7">
        <f>SUM(O87:AC87)</f>
        <v>0</v>
      </c>
      <c r="K87" s="10"/>
      <c r="L87" s="11"/>
      <c r="M87" s="11"/>
      <c r="N87" s="12"/>
      <c r="O87" s="13"/>
      <c r="P87" s="14"/>
      <c r="Q87" s="14"/>
      <c r="R87" s="14"/>
      <c r="S87" s="14"/>
      <c r="T87" s="15"/>
      <c r="U87" s="15"/>
      <c r="V87" s="15"/>
      <c r="W87" s="15"/>
      <c r="X87" s="15"/>
      <c r="Y87" s="15"/>
      <c r="Z87" s="15"/>
      <c r="AA87" s="15"/>
      <c r="AB87" s="15"/>
      <c r="AC87" s="16"/>
    </row>
    <row r="88" spans="1:29" ht="60">
      <c r="A88" s="5">
        <v>6</v>
      </c>
      <c r="B88" s="6"/>
      <c r="C88" s="37"/>
      <c r="D88" s="37" t="s">
        <v>93</v>
      </c>
      <c r="E88" s="9" t="s">
        <v>85</v>
      </c>
      <c r="F88" s="9" t="s">
        <v>86</v>
      </c>
      <c r="G88" s="9" t="s">
        <v>87</v>
      </c>
      <c r="H88" s="10"/>
      <c r="I88" s="10" t="s">
        <v>55</v>
      </c>
      <c r="J88" s="7">
        <f t="shared" ref="J88:J89" si="14">SUM(O88:AC88)</f>
        <v>350</v>
      </c>
      <c r="K88" s="10"/>
      <c r="L88" s="11">
        <v>43922</v>
      </c>
      <c r="M88" s="11">
        <v>44196</v>
      </c>
      <c r="N88" s="12" t="s">
        <v>80</v>
      </c>
      <c r="O88" s="13"/>
      <c r="P88" s="14"/>
      <c r="Q88" s="14"/>
      <c r="R88" s="14"/>
      <c r="S88" s="14">
        <f>[1]Zalaszentgrót!S81+[1]Batyk!S76+[1]Pakod!S76+[1]Zalabér!S76+[1]Zalavég!S76</f>
        <v>350</v>
      </c>
      <c r="T88" s="15"/>
      <c r="U88" s="15"/>
      <c r="V88" s="15"/>
      <c r="W88" s="15"/>
      <c r="X88" s="15"/>
      <c r="Y88" s="15"/>
      <c r="Z88" s="15"/>
      <c r="AA88" s="15"/>
      <c r="AB88" s="15"/>
      <c r="AC88" s="16"/>
    </row>
    <row r="89" spans="1:29" ht="60">
      <c r="A89" s="5">
        <v>6</v>
      </c>
      <c r="B89" s="6"/>
      <c r="C89" s="37"/>
      <c r="D89" s="37" t="s">
        <v>89</v>
      </c>
      <c r="E89" s="9" t="s">
        <v>90</v>
      </c>
      <c r="F89" s="9" t="s">
        <v>86</v>
      </c>
      <c r="G89" s="9" t="s">
        <v>87</v>
      </c>
      <c r="H89" s="10"/>
      <c r="I89" s="10" t="s">
        <v>55</v>
      </c>
      <c r="J89" s="7">
        <f t="shared" si="14"/>
        <v>1700</v>
      </c>
      <c r="K89" s="10"/>
      <c r="L89" s="11">
        <v>43922</v>
      </c>
      <c r="M89" s="11">
        <v>44196</v>
      </c>
      <c r="N89" s="12" t="s">
        <v>80</v>
      </c>
      <c r="O89" s="13"/>
      <c r="P89" s="14"/>
      <c r="Q89" s="14"/>
      <c r="R89" s="14"/>
      <c r="S89" s="14">
        <f>[1]Zalaszentgrót!S82+[1]Batyk!S77+[1]Pakod!S77+[1]Zalabér!S77+[1]Zalavég!S77</f>
        <v>1700</v>
      </c>
      <c r="T89" s="15"/>
      <c r="U89" s="15"/>
      <c r="V89" s="15"/>
      <c r="W89" s="15"/>
      <c r="X89" s="15"/>
      <c r="Y89" s="15"/>
      <c r="Z89" s="15"/>
      <c r="AA89" s="15"/>
      <c r="AB89" s="15"/>
      <c r="AC89" s="16"/>
    </row>
    <row r="90" spans="1:29" ht="60">
      <c r="A90" s="5"/>
      <c r="B90" s="6"/>
      <c r="C90" s="37" t="s">
        <v>105</v>
      </c>
      <c r="D90" s="37" t="s">
        <v>84</v>
      </c>
      <c r="E90" s="9" t="s">
        <v>85</v>
      </c>
      <c r="F90" s="9" t="s">
        <v>86</v>
      </c>
      <c r="G90" s="9" t="s">
        <v>87</v>
      </c>
      <c r="H90" s="10"/>
      <c r="I90" s="10"/>
      <c r="J90" s="7">
        <f>SUM(O90:AC90)</f>
        <v>0</v>
      </c>
      <c r="K90" s="10"/>
      <c r="L90" s="11"/>
      <c r="M90" s="11"/>
      <c r="N90" s="12"/>
      <c r="O90" s="13"/>
      <c r="P90" s="14"/>
      <c r="Q90" s="14"/>
      <c r="R90" s="14"/>
      <c r="S90" s="14"/>
      <c r="T90" s="15"/>
      <c r="U90" s="15"/>
      <c r="V90" s="15"/>
      <c r="W90" s="15"/>
      <c r="X90" s="15"/>
      <c r="Y90" s="15"/>
      <c r="Z90" s="15"/>
      <c r="AA90" s="15"/>
      <c r="AB90" s="15"/>
      <c r="AC90" s="16"/>
    </row>
    <row r="91" spans="1:29" ht="60">
      <c r="A91" s="5">
        <v>9</v>
      </c>
      <c r="B91" s="6"/>
      <c r="C91" s="37"/>
      <c r="D91" s="37" t="s">
        <v>93</v>
      </c>
      <c r="E91" s="9" t="s">
        <v>85</v>
      </c>
      <c r="F91" s="9" t="s">
        <v>86</v>
      </c>
      <c r="G91" s="9" t="s">
        <v>87</v>
      </c>
      <c r="H91" s="10"/>
      <c r="I91" s="10" t="s">
        <v>55</v>
      </c>
      <c r="J91" s="7">
        <f t="shared" ref="J91" si="15">SUM(O91:AC91)</f>
        <v>350</v>
      </c>
      <c r="K91" s="10"/>
      <c r="L91" s="11">
        <v>44287</v>
      </c>
      <c r="M91" s="11">
        <v>44561</v>
      </c>
      <c r="N91" s="12" t="s">
        <v>74</v>
      </c>
      <c r="O91" s="13"/>
      <c r="P91" s="14"/>
      <c r="Q91" s="14"/>
      <c r="R91" s="14"/>
      <c r="S91" s="14"/>
      <c r="T91" s="15">
        <f>[1]Zalaszentgrót!T84+[1]Batyk!T79+[1]Pakod!T79+[1]Zalabér!T79+[1]Zalavég!T79</f>
        <v>350</v>
      </c>
      <c r="U91" s="15"/>
      <c r="V91" s="15"/>
      <c r="W91" s="15"/>
      <c r="X91" s="15"/>
      <c r="Y91" s="15"/>
      <c r="Z91" s="15"/>
      <c r="AA91" s="15"/>
      <c r="AB91" s="15"/>
      <c r="AC91" s="16"/>
    </row>
    <row r="92" spans="1:29" ht="60">
      <c r="A92" s="5">
        <v>8</v>
      </c>
      <c r="B92" s="6"/>
      <c r="C92" s="37"/>
      <c r="D92" s="37" t="s">
        <v>89</v>
      </c>
      <c r="E92" s="9" t="s">
        <v>90</v>
      </c>
      <c r="F92" s="9" t="s">
        <v>86</v>
      </c>
      <c r="G92" s="9" t="s">
        <v>87</v>
      </c>
      <c r="H92" s="10"/>
      <c r="I92" s="10" t="s">
        <v>55</v>
      </c>
      <c r="J92" s="7">
        <f t="shared" ref="J92:J93" si="16">SUM(O92:AC92)</f>
        <v>1700</v>
      </c>
      <c r="K92" s="10"/>
      <c r="L92" s="11">
        <v>43922</v>
      </c>
      <c r="M92" s="11">
        <v>44196</v>
      </c>
      <c r="N92" s="12" t="s">
        <v>80</v>
      </c>
      <c r="O92" s="13"/>
      <c r="P92" s="14"/>
      <c r="Q92" s="14"/>
      <c r="R92" s="14"/>
      <c r="S92" s="14">
        <f>[1]Zalaszentgrót!S85+[1]Batyk!S80+[1]Pakod!S80+[1]Zalabér!S80+[1]Zalavég!S80</f>
        <v>1700</v>
      </c>
      <c r="T92" s="15"/>
      <c r="U92" s="15"/>
      <c r="V92" s="15"/>
      <c r="W92" s="15"/>
      <c r="X92" s="15"/>
      <c r="Y92" s="15"/>
      <c r="Z92" s="15"/>
      <c r="AA92" s="15"/>
      <c r="AB92" s="15"/>
      <c r="AC92" s="16"/>
    </row>
    <row r="93" spans="1:29" ht="60">
      <c r="A93" s="5">
        <v>4</v>
      </c>
      <c r="B93" s="6"/>
      <c r="C93" s="37" t="s">
        <v>106</v>
      </c>
      <c r="D93" s="37" t="s">
        <v>84</v>
      </c>
      <c r="E93" s="9" t="s">
        <v>85</v>
      </c>
      <c r="F93" s="9" t="s">
        <v>86</v>
      </c>
      <c r="G93" s="9" t="s">
        <v>87</v>
      </c>
      <c r="H93" s="10"/>
      <c r="I93" s="10" t="s">
        <v>37</v>
      </c>
      <c r="J93" s="7">
        <f t="shared" si="16"/>
        <v>350</v>
      </c>
      <c r="K93" s="10"/>
      <c r="L93" s="11">
        <v>47209</v>
      </c>
      <c r="M93" s="11">
        <v>47483</v>
      </c>
      <c r="N93" s="31" t="s">
        <v>74</v>
      </c>
      <c r="O93" s="13"/>
      <c r="P93" s="14"/>
      <c r="Q93" s="14"/>
      <c r="R93" s="14"/>
      <c r="S93" s="14"/>
      <c r="T93" s="15"/>
      <c r="U93" s="15"/>
      <c r="V93" s="15"/>
      <c r="W93" s="15"/>
      <c r="X93" s="15"/>
      <c r="Y93" s="15"/>
      <c r="Z93" s="15"/>
      <c r="AA93" s="15"/>
      <c r="AB93" s="15">
        <f>[1]Zalaszentgrót!AB86</f>
        <v>350</v>
      </c>
      <c r="AC93" s="16"/>
    </row>
    <row r="94" spans="1:29" ht="60">
      <c r="A94" s="5">
        <v>8</v>
      </c>
      <c r="B94" s="6"/>
      <c r="C94" s="37"/>
      <c r="D94" s="37" t="s">
        <v>98</v>
      </c>
      <c r="E94" s="9" t="s">
        <v>85</v>
      </c>
      <c r="F94" s="9" t="s">
        <v>86</v>
      </c>
      <c r="G94" s="9" t="s">
        <v>87</v>
      </c>
      <c r="H94" s="10"/>
      <c r="I94" s="10" t="s">
        <v>37</v>
      </c>
      <c r="J94" s="7">
        <f t="shared" ref="J94" si="17">SUM(O94:AC94)</f>
        <v>750</v>
      </c>
      <c r="K94" s="10"/>
      <c r="L94" s="11">
        <v>44287</v>
      </c>
      <c r="M94" s="11">
        <v>44561</v>
      </c>
      <c r="N94" s="12"/>
      <c r="O94" s="13"/>
      <c r="P94" s="14"/>
      <c r="Q94" s="14"/>
      <c r="R94" s="14"/>
      <c r="S94" s="14"/>
      <c r="T94" s="15">
        <f>[1]Zalaszentgrót!T87</f>
        <v>750</v>
      </c>
      <c r="U94" s="15"/>
      <c r="V94" s="15"/>
      <c r="W94" s="15"/>
      <c r="X94" s="15"/>
      <c r="Y94" s="15"/>
      <c r="Z94" s="15"/>
      <c r="AA94" s="15"/>
      <c r="AB94" s="15"/>
      <c r="AC94" s="16"/>
    </row>
    <row r="95" spans="1:29" ht="60">
      <c r="A95" s="5">
        <v>4</v>
      </c>
      <c r="B95" s="6"/>
      <c r="C95" s="37"/>
      <c r="D95" s="37" t="s">
        <v>89</v>
      </c>
      <c r="E95" s="9" t="s">
        <v>90</v>
      </c>
      <c r="F95" s="9" t="s">
        <v>86</v>
      </c>
      <c r="G95" s="9" t="s">
        <v>87</v>
      </c>
      <c r="H95" s="10"/>
      <c r="I95" s="10" t="s">
        <v>37</v>
      </c>
      <c r="J95" s="7">
        <f t="shared" ref="J95:J96" si="18">SUM(O95:AC95)</f>
        <v>1700</v>
      </c>
      <c r="K95" s="10"/>
      <c r="L95" s="11">
        <v>44287</v>
      </c>
      <c r="M95" s="11">
        <v>44561</v>
      </c>
      <c r="N95" s="12" t="s">
        <v>74</v>
      </c>
      <c r="O95" s="13"/>
      <c r="P95" s="14"/>
      <c r="Q95" s="14"/>
      <c r="R95" s="14"/>
      <c r="S95" s="14"/>
      <c r="T95" s="15">
        <f>[1]Zalaszentgrót!T88</f>
        <v>1700</v>
      </c>
      <c r="U95" s="15"/>
      <c r="V95" s="15"/>
      <c r="W95" s="15"/>
      <c r="X95" s="15"/>
      <c r="Y95" s="15"/>
      <c r="Z95" s="15"/>
      <c r="AA95" s="15"/>
      <c r="AB95" s="15"/>
      <c r="AC95" s="16"/>
    </row>
    <row r="96" spans="1:29" ht="60">
      <c r="A96" s="5">
        <v>4</v>
      </c>
      <c r="B96" s="6"/>
      <c r="C96" s="37" t="s">
        <v>107</v>
      </c>
      <c r="D96" s="37" t="s">
        <v>84</v>
      </c>
      <c r="E96" s="9" t="s">
        <v>85</v>
      </c>
      <c r="F96" s="9" t="s">
        <v>86</v>
      </c>
      <c r="G96" s="9" t="s">
        <v>87</v>
      </c>
      <c r="H96" s="10"/>
      <c r="I96" s="10" t="s">
        <v>55</v>
      </c>
      <c r="J96" s="7">
        <f t="shared" si="18"/>
        <v>300</v>
      </c>
      <c r="K96" s="10"/>
      <c r="L96" s="11">
        <v>46844</v>
      </c>
      <c r="M96" s="11">
        <v>47118</v>
      </c>
      <c r="N96" s="31" t="s">
        <v>74</v>
      </c>
      <c r="O96" s="13"/>
      <c r="P96" s="14"/>
      <c r="Q96" s="14"/>
      <c r="R96" s="14"/>
      <c r="S96" s="14"/>
      <c r="T96" s="15"/>
      <c r="U96" s="15"/>
      <c r="V96" s="15"/>
      <c r="W96" s="15"/>
      <c r="X96" s="15"/>
      <c r="Y96" s="15"/>
      <c r="Z96" s="15"/>
      <c r="AA96" s="15">
        <f>[1]Zalaszentgrót!AA89+[1]Batyk!AA81+[1]Pakod!AA81+[1]Zalabér!AA81+[1]Zalavég!AA81</f>
        <v>300</v>
      </c>
      <c r="AB96" s="15"/>
      <c r="AC96" s="16"/>
    </row>
    <row r="97" spans="1:29" ht="60">
      <c r="A97" s="5">
        <v>7</v>
      </c>
      <c r="B97" s="6"/>
      <c r="C97" s="37"/>
      <c r="D97" s="37" t="s">
        <v>98</v>
      </c>
      <c r="E97" s="9" t="s">
        <v>85</v>
      </c>
      <c r="F97" s="9" t="s">
        <v>86</v>
      </c>
      <c r="G97" s="9" t="s">
        <v>87</v>
      </c>
      <c r="H97" s="10"/>
      <c r="I97" s="10" t="s">
        <v>55</v>
      </c>
      <c r="J97" s="7">
        <f t="shared" ref="J97:J113" si="19">SUM(O97:AC97)</f>
        <v>750</v>
      </c>
      <c r="K97" s="10"/>
      <c r="L97" s="11">
        <v>44287</v>
      </c>
      <c r="M97" s="11">
        <v>44561</v>
      </c>
      <c r="N97" s="12" t="s">
        <v>74</v>
      </c>
      <c r="O97" s="13"/>
      <c r="P97" s="14"/>
      <c r="Q97" s="14"/>
      <c r="R97" s="14"/>
      <c r="S97" s="14"/>
      <c r="T97" s="15">
        <f>[1]Zalaszentgrót!T90+[1]Batyk!T82+[1]Pakod!T82+[1]Zalabér!T82+[1]Zalavég!T82</f>
        <v>750</v>
      </c>
      <c r="U97" s="15"/>
      <c r="V97" s="15"/>
      <c r="W97" s="15"/>
      <c r="X97" s="15"/>
      <c r="Y97" s="15"/>
      <c r="Z97" s="15"/>
      <c r="AA97" s="15"/>
      <c r="AB97" s="15"/>
      <c r="AC97" s="16"/>
    </row>
    <row r="98" spans="1:29" ht="60">
      <c r="A98" s="5">
        <v>7</v>
      </c>
      <c r="B98" s="6"/>
      <c r="C98" s="37"/>
      <c r="D98" s="37" t="s">
        <v>89</v>
      </c>
      <c r="E98" s="9" t="s">
        <v>90</v>
      </c>
      <c r="F98" s="9" t="s">
        <v>86</v>
      </c>
      <c r="G98" s="9" t="s">
        <v>87</v>
      </c>
      <c r="H98" s="10"/>
      <c r="I98" s="10" t="s">
        <v>55</v>
      </c>
      <c r="J98" s="7">
        <f t="shared" si="19"/>
        <v>1700</v>
      </c>
      <c r="K98" s="10"/>
      <c r="L98" s="11">
        <v>44287</v>
      </c>
      <c r="M98" s="11">
        <v>44561</v>
      </c>
      <c r="N98" s="12" t="s">
        <v>74</v>
      </c>
      <c r="O98" s="13"/>
      <c r="P98" s="14"/>
      <c r="Q98" s="14"/>
      <c r="R98" s="14"/>
      <c r="S98" s="14"/>
      <c r="T98" s="15">
        <f>[1]Zalaszentgrót!T91+[1]Batyk!T83+[1]Pakod!T83+[1]Zalabér!T83+[1]Zalavég!T83</f>
        <v>1700</v>
      </c>
      <c r="U98" s="15"/>
      <c r="V98" s="15"/>
      <c r="W98" s="15"/>
      <c r="X98" s="15"/>
      <c r="Y98" s="15"/>
      <c r="Z98" s="15"/>
      <c r="AA98" s="15"/>
      <c r="AB98" s="15"/>
      <c r="AC98" s="16"/>
    </row>
    <row r="99" spans="1:29" ht="60">
      <c r="A99" s="5">
        <v>6</v>
      </c>
      <c r="B99" s="6"/>
      <c r="C99" s="37" t="s">
        <v>108</v>
      </c>
      <c r="D99" s="37" t="s">
        <v>84</v>
      </c>
      <c r="E99" s="9" t="s">
        <v>85</v>
      </c>
      <c r="F99" s="9" t="s">
        <v>86</v>
      </c>
      <c r="G99" s="9" t="s">
        <v>87</v>
      </c>
      <c r="H99" s="10"/>
      <c r="I99" s="10" t="s">
        <v>55</v>
      </c>
      <c r="J99" s="7">
        <f t="shared" si="19"/>
        <v>300</v>
      </c>
      <c r="K99" s="10"/>
      <c r="L99" s="11">
        <v>45017</v>
      </c>
      <c r="M99" s="11">
        <v>45291</v>
      </c>
      <c r="N99" s="31" t="s">
        <v>74</v>
      </c>
      <c r="O99" s="13"/>
      <c r="P99" s="14"/>
      <c r="Q99" s="14"/>
      <c r="R99" s="14"/>
      <c r="S99" s="14"/>
      <c r="T99" s="15"/>
      <c r="U99" s="15"/>
      <c r="V99" s="15">
        <f>[1]Zalaszentgrót!V92+[1]Batyk!V84+[1]Pakod!V84+[1]Zalabér!V84+[1]Zalavég!V84</f>
        <v>300</v>
      </c>
      <c r="W99" s="15"/>
      <c r="X99" s="15"/>
      <c r="Y99" s="15"/>
      <c r="Z99" s="15"/>
      <c r="AA99" s="15"/>
      <c r="AB99" s="15"/>
      <c r="AC99" s="16"/>
    </row>
    <row r="100" spans="1:29" ht="60">
      <c r="A100" s="5"/>
      <c r="B100" s="6"/>
      <c r="C100" s="37"/>
      <c r="D100" s="37" t="s">
        <v>109</v>
      </c>
      <c r="E100" s="9" t="s">
        <v>85</v>
      </c>
      <c r="F100" s="9" t="s">
        <v>86</v>
      </c>
      <c r="G100" s="9" t="s">
        <v>87</v>
      </c>
      <c r="H100" s="10"/>
      <c r="I100" s="10"/>
      <c r="J100" s="7">
        <f t="shared" si="19"/>
        <v>0</v>
      </c>
      <c r="K100" s="10"/>
      <c r="L100" s="11"/>
      <c r="M100" s="11"/>
      <c r="N100" s="12"/>
      <c r="O100" s="13"/>
      <c r="P100" s="14"/>
      <c r="Q100" s="14"/>
      <c r="R100" s="14"/>
      <c r="S100" s="14"/>
      <c r="T100" s="15"/>
      <c r="U100" s="15"/>
      <c r="V100" s="15"/>
      <c r="W100" s="15"/>
      <c r="X100" s="15"/>
      <c r="Y100" s="15"/>
      <c r="Z100" s="15"/>
      <c r="AA100" s="15"/>
      <c r="AB100" s="15"/>
      <c r="AC100" s="16"/>
    </row>
    <row r="101" spans="1:29" ht="60">
      <c r="A101" s="5">
        <v>6</v>
      </c>
      <c r="B101" s="6"/>
      <c r="C101" s="37"/>
      <c r="D101" s="37" t="s">
        <v>89</v>
      </c>
      <c r="E101" s="9" t="s">
        <v>90</v>
      </c>
      <c r="F101" s="9" t="s">
        <v>86</v>
      </c>
      <c r="G101" s="9" t="s">
        <v>87</v>
      </c>
      <c r="H101" s="10"/>
      <c r="I101" s="10" t="s">
        <v>55</v>
      </c>
      <c r="J101" s="7">
        <f t="shared" si="19"/>
        <v>1700</v>
      </c>
      <c r="K101" s="10"/>
      <c r="L101" s="11">
        <v>44652</v>
      </c>
      <c r="M101" s="11">
        <v>44926</v>
      </c>
      <c r="N101" s="12" t="s">
        <v>74</v>
      </c>
      <c r="O101" s="13"/>
      <c r="P101" s="14"/>
      <c r="Q101" s="14"/>
      <c r="R101" s="14"/>
      <c r="S101" s="14"/>
      <c r="T101" s="15"/>
      <c r="U101" s="15">
        <f>[1]Zalaszentgrót!U94+[1]Batyk!U86+[1]Pakod!U86+[1]Zalabér!U86+[1]Zalavég!U86</f>
        <v>1700</v>
      </c>
      <c r="V101" s="15"/>
      <c r="W101" s="15"/>
      <c r="X101" s="15"/>
      <c r="Y101" s="15"/>
      <c r="Z101" s="15"/>
      <c r="AA101" s="15"/>
      <c r="AB101" s="15"/>
      <c r="AC101" s="16"/>
    </row>
    <row r="102" spans="1:29" ht="60">
      <c r="A102" s="5"/>
      <c r="B102" s="6"/>
      <c r="C102" s="37" t="s">
        <v>110</v>
      </c>
      <c r="D102" s="37" t="s">
        <v>84</v>
      </c>
      <c r="E102" s="9" t="s">
        <v>85</v>
      </c>
      <c r="F102" s="9" t="s">
        <v>86</v>
      </c>
      <c r="G102" s="9" t="s">
        <v>87</v>
      </c>
      <c r="H102" s="10"/>
      <c r="I102" s="10"/>
      <c r="J102" s="7">
        <f t="shared" si="19"/>
        <v>0</v>
      </c>
      <c r="K102" s="10"/>
      <c r="L102" s="11"/>
      <c r="M102" s="11"/>
      <c r="N102" s="31"/>
      <c r="O102" s="13"/>
      <c r="P102" s="14"/>
      <c r="Q102" s="14"/>
      <c r="R102" s="14"/>
      <c r="S102" s="14"/>
      <c r="T102" s="15"/>
      <c r="U102" s="15"/>
      <c r="V102" s="15"/>
      <c r="W102" s="15"/>
      <c r="X102" s="15"/>
      <c r="Y102" s="15"/>
      <c r="Z102" s="15"/>
      <c r="AA102" s="15"/>
      <c r="AB102" s="15"/>
      <c r="AC102" s="16"/>
    </row>
    <row r="103" spans="1:29" ht="60">
      <c r="A103" s="5">
        <v>6</v>
      </c>
      <c r="B103" s="6"/>
      <c r="C103" s="37"/>
      <c r="D103" s="37" t="s">
        <v>93</v>
      </c>
      <c r="E103" s="9" t="s">
        <v>85</v>
      </c>
      <c r="F103" s="9" t="s">
        <v>86</v>
      </c>
      <c r="G103" s="9" t="s">
        <v>87</v>
      </c>
      <c r="H103" s="10"/>
      <c r="I103" s="10" t="s">
        <v>55</v>
      </c>
      <c r="J103" s="7">
        <f t="shared" si="19"/>
        <v>350</v>
      </c>
      <c r="K103" s="10"/>
      <c r="L103" s="11">
        <v>45748</v>
      </c>
      <c r="M103" s="11">
        <v>46022</v>
      </c>
      <c r="N103" s="12" t="s">
        <v>74</v>
      </c>
      <c r="O103" s="13"/>
      <c r="P103" s="14"/>
      <c r="Q103" s="14"/>
      <c r="R103" s="14"/>
      <c r="S103" s="14"/>
      <c r="T103" s="15"/>
      <c r="U103" s="15"/>
      <c r="V103" s="15"/>
      <c r="W103" s="15"/>
      <c r="X103" s="15">
        <f>[1]Zalaszentgrót!X96+[1]Batyk!X88+[1]Pakod!X88+[1]Zalabér!X88+[1]Zalavég!X88</f>
        <v>350</v>
      </c>
      <c r="Y103" s="15"/>
      <c r="Z103" s="15"/>
      <c r="AA103" s="15"/>
      <c r="AB103" s="15"/>
      <c r="AC103" s="16"/>
    </row>
    <row r="104" spans="1:29" ht="60">
      <c r="A104" s="5">
        <v>6</v>
      </c>
      <c r="B104" s="6"/>
      <c r="C104" s="37"/>
      <c r="D104" s="37" t="s">
        <v>89</v>
      </c>
      <c r="E104" s="9" t="s">
        <v>90</v>
      </c>
      <c r="F104" s="9" t="s">
        <v>86</v>
      </c>
      <c r="G104" s="9" t="s">
        <v>87</v>
      </c>
      <c r="H104" s="10"/>
      <c r="I104" s="10" t="s">
        <v>55</v>
      </c>
      <c r="J104" s="7">
        <f t="shared" si="19"/>
        <v>1700</v>
      </c>
      <c r="K104" s="10"/>
      <c r="L104" s="11">
        <v>45748</v>
      </c>
      <c r="M104" s="11">
        <v>46022</v>
      </c>
      <c r="N104" s="12" t="s">
        <v>74</v>
      </c>
      <c r="O104" s="13"/>
      <c r="P104" s="14"/>
      <c r="Q104" s="14"/>
      <c r="R104" s="14"/>
      <c r="S104" s="14"/>
      <c r="T104" s="15"/>
      <c r="U104" s="15"/>
      <c r="V104" s="15"/>
      <c r="W104" s="15"/>
      <c r="X104" s="15">
        <f>[1]Zalaszentgrót!X97+[1]Batyk!X89+[1]Pakod!X89+[1]Zalabér!X89+[1]Zalavég!X89</f>
        <v>1700</v>
      </c>
      <c r="Y104" s="15"/>
      <c r="Z104" s="15"/>
      <c r="AA104" s="15"/>
      <c r="AB104" s="15"/>
      <c r="AC104" s="16"/>
    </row>
    <row r="105" spans="1:29" ht="60">
      <c r="A105" s="5"/>
      <c r="B105" s="6"/>
      <c r="C105" s="37" t="s">
        <v>111</v>
      </c>
      <c r="D105" s="37" t="s">
        <v>84</v>
      </c>
      <c r="E105" s="9" t="s">
        <v>85</v>
      </c>
      <c r="F105" s="9" t="s">
        <v>86</v>
      </c>
      <c r="G105" s="9" t="s">
        <v>87</v>
      </c>
      <c r="H105" s="10"/>
      <c r="I105" s="10"/>
      <c r="J105" s="7">
        <f t="shared" si="19"/>
        <v>0</v>
      </c>
      <c r="K105" s="10"/>
      <c r="L105" s="11"/>
      <c r="M105" s="11"/>
      <c r="N105" s="31"/>
      <c r="O105" s="13"/>
      <c r="P105" s="14"/>
      <c r="Q105" s="14"/>
      <c r="R105" s="14"/>
      <c r="S105" s="14"/>
      <c r="T105" s="15"/>
      <c r="U105" s="15"/>
      <c r="V105" s="15"/>
      <c r="W105" s="15"/>
      <c r="X105" s="15"/>
      <c r="Y105" s="15"/>
      <c r="Z105" s="15"/>
      <c r="AA105" s="15"/>
      <c r="AB105" s="15"/>
      <c r="AC105" s="16"/>
    </row>
    <row r="106" spans="1:29" ht="60">
      <c r="A106" s="5">
        <v>3</v>
      </c>
      <c r="B106" s="6"/>
      <c r="C106" s="37"/>
      <c r="D106" s="37" t="s">
        <v>93</v>
      </c>
      <c r="E106" s="9" t="s">
        <v>85</v>
      </c>
      <c r="F106" s="9" t="s">
        <v>86</v>
      </c>
      <c r="G106" s="9" t="s">
        <v>87</v>
      </c>
      <c r="H106" s="10"/>
      <c r="I106" s="10" t="s">
        <v>55</v>
      </c>
      <c r="J106" s="7">
        <f t="shared" si="19"/>
        <v>350</v>
      </c>
      <c r="K106" s="10"/>
      <c r="L106" s="11">
        <v>46844</v>
      </c>
      <c r="M106" s="11">
        <v>47118</v>
      </c>
      <c r="N106" s="12" t="s">
        <v>74</v>
      </c>
      <c r="O106" s="13"/>
      <c r="P106" s="14"/>
      <c r="Q106" s="14"/>
      <c r="R106" s="14"/>
      <c r="S106" s="14"/>
      <c r="T106" s="15"/>
      <c r="U106" s="15"/>
      <c r="V106" s="15"/>
      <c r="W106" s="15"/>
      <c r="X106" s="15"/>
      <c r="Y106" s="15"/>
      <c r="Z106" s="15"/>
      <c r="AA106" s="15">
        <f>[1]Zalaszentgrót!AA99+[1]Batyk!AA91+[1]Pakod!AA91+[1]Zalabér!AA91+[1]Zalavég!AA91</f>
        <v>350</v>
      </c>
      <c r="AB106" s="15"/>
      <c r="AC106" s="16"/>
    </row>
    <row r="107" spans="1:29" ht="60">
      <c r="A107" s="5">
        <v>3</v>
      </c>
      <c r="B107" s="6"/>
      <c r="C107" s="37"/>
      <c r="D107" s="37" t="s">
        <v>89</v>
      </c>
      <c r="E107" s="9" t="s">
        <v>90</v>
      </c>
      <c r="F107" s="9" t="s">
        <v>86</v>
      </c>
      <c r="G107" s="9" t="s">
        <v>87</v>
      </c>
      <c r="H107" s="10"/>
      <c r="I107" s="10" t="s">
        <v>55</v>
      </c>
      <c r="J107" s="7">
        <f t="shared" si="19"/>
        <v>1700</v>
      </c>
      <c r="K107" s="10"/>
      <c r="L107" s="11">
        <v>46844</v>
      </c>
      <c r="M107" s="11">
        <v>47118</v>
      </c>
      <c r="N107" s="12" t="s">
        <v>74</v>
      </c>
      <c r="O107" s="13"/>
      <c r="P107" s="14"/>
      <c r="Q107" s="14"/>
      <c r="R107" s="14"/>
      <c r="S107" s="14"/>
      <c r="T107" s="15"/>
      <c r="U107" s="15"/>
      <c r="V107" s="15"/>
      <c r="W107" s="15"/>
      <c r="X107" s="15"/>
      <c r="Y107" s="15"/>
      <c r="Z107" s="15"/>
      <c r="AA107" s="15">
        <f>[1]Zalaszentgrót!AA100+[1]Batyk!AA92+[1]Pakod!AA92+[1]Zalabér!AA92+[1]Zalavég!AA92</f>
        <v>1700</v>
      </c>
      <c r="AB107" s="15"/>
      <c r="AC107" s="16"/>
    </row>
    <row r="108" spans="1:29" ht="60">
      <c r="A108" s="5"/>
      <c r="B108" s="6"/>
      <c r="C108" s="37" t="s">
        <v>112</v>
      </c>
      <c r="D108" s="37" t="s">
        <v>84</v>
      </c>
      <c r="E108" s="9" t="s">
        <v>85</v>
      </c>
      <c r="F108" s="9" t="s">
        <v>86</v>
      </c>
      <c r="G108" s="9" t="s">
        <v>87</v>
      </c>
      <c r="H108" s="10"/>
      <c r="I108" s="10"/>
      <c r="J108" s="7">
        <f t="shared" si="19"/>
        <v>0</v>
      </c>
      <c r="K108" s="10"/>
      <c r="L108" s="11"/>
      <c r="M108" s="11"/>
      <c r="N108" s="31"/>
      <c r="O108" s="13"/>
      <c r="P108" s="14"/>
      <c r="Q108" s="14"/>
      <c r="R108" s="14"/>
      <c r="S108" s="14"/>
      <c r="T108" s="15"/>
      <c r="U108" s="15"/>
      <c r="V108" s="15"/>
      <c r="W108" s="15"/>
      <c r="X108" s="15"/>
      <c r="Y108" s="15"/>
      <c r="Z108" s="15"/>
      <c r="AA108" s="15"/>
      <c r="AB108" s="15"/>
      <c r="AC108" s="16"/>
    </row>
    <row r="109" spans="1:29" ht="60">
      <c r="A109" s="5">
        <v>3</v>
      </c>
      <c r="B109" s="6"/>
      <c r="C109" s="37"/>
      <c r="D109" s="37" t="s">
        <v>93</v>
      </c>
      <c r="E109" s="9" t="s">
        <v>85</v>
      </c>
      <c r="F109" s="9" t="s">
        <v>86</v>
      </c>
      <c r="G109" s="9" t="s">
        <v>87</v>
      </c>
      <c r="H109" s="10"/>
      <c r="I109" s="10" t="s">
        <v>55</v>
      </c>
      <c r="J109" s="7">
        <f t="shared" si="19"/>
        <v>350</v>
      </c>
      <c r="K109" s="10"/>
      <c r="L109" s="11">
        <v>47209</v>
      </c>
      <c r="M109" s="11">
        <v>47483</v>
      </c>
      <c r="N109" s="12" t="s">
        <v>74</v>
      </c>
      <c r="O109" s="13"/>
      <c r="P109" s="14"/>
      <c r="Q109" s="14"/>
      <c r="R109" s="14"/>
      <c r="S109" s="14"/>
      <c r="T109" s="15"/>
      <c r="U109" s="15"/>
      <c r="V109" s="15"/>
      <c r="W109" s="15"/>
      <c r="X109" s="15"/>
      <c r="Y109" s="15"/>
      <c r="Z109" s="15"/>
      <c r="AA109" s="15"/>
      <c r="AB109" s="15">
        <f>[1]Zalaszentgrót!AB102+[1]Batyk!AB94+[1]Pakod!AB94+[1]Zalabér!AB94+[1]Zalavég!AB94</f>
        <v>350</v>
      </c>
      <c r="AC109" s="16"/>
    </row>
    <row r="110" spans="1:29" ht="60">
      <c r="A110" s="5">
        <v>3</v>
      </c>
      <c r="B110" s="6"/>
      <c r="C110" s="37"/>
      <c r="D110" s="37" t="s">
        <v>89</v>
      </c>
      <c r="E110" s="9" t="s">
        <v>90</v>
      </c>
      <c r="F110" s="9" t="s">
        <v>86</v>
      </c>
      <c r="G110" s="9" t="s">
        <v>87</v>
      </c>
      <c r="H110" s="10"/>
      <c r="I110" s="10" t="s">
        <v>55</v>
      </c>
      <c r="J110" s="7">
        <f t="shared" si="19"/>
        <v>1700</v>
      </c>
      <c r="K110" s="10"/>
      <c r="L110" s="11">
        <v>47209</v>
      </c>
      <c r="M110" s="11">
        <v>47483</v>
      </c>
      <c r="N110" s="12" t="s">
        <v>74</v>
      </c>
      <c r="O110" s="13"/>
      <c r="P110" s="14"/>
      <c r="Q110" s="14"/>
      <c r="R110" s="14"/>
      <c r="S110" s="14"/>
      <c r="T110" s="15"/>
      <c r="U110" s="15"/>
      <c r="V110" s="15"/>
      <c r="W110" s="15"/>
      <c r="X110" s="15"/>
      <c r="Y110" s="15"/>
      <c r="Z110" s="15"/>
      <c r="AA110" s="15"/>
      <c r="AB110" s="15">
        <f>[1]Zalaszentgrót!AB103+[1]Batyk!AB95+[1]Pakod!AB95+[1]Zalabér!AB95+[1]Zalavég!AB95</f>
        <v>1700</v>
      </c>
      <c r="AC110" s="16"/>
    </row>
    <row r="111" spans="1:29" ht="60">
      <c r="A111" s="5"/>
      <c r="B111" s="6"/>
      <c r="C111" s="37" t="s">
        <v>113</v>
      </c>
      <c r="D111" s="37" t="s">
        <v>84</v>
      </c>
      <c r="E111" s="9" t="s">
        <v>85</v>
      </c>
      <c r="F111" s="9" t="s">
        <v>86</v>
      </c>
      <c r="G111" s="9" t="s">
        <v>87</v>
      </c>
      <c r="H111" s="10"/>
      <c r="I111" s="10"/>
      <c r="J111" s="7">
        <f t="shared" si="19"/>
        <v>0</v>
      </c>
      <c r="K111" s="10"/>
      <c r="L111" s="11"/>
      <c r="M111" s="11"/>
      <c r="N111" s="31"/>
      <c r="O111" s="13"/>
      <c r="P111" s="14"/>
      <c r="Q111" s="14"/>
      <c r="R111" s="14"/>
      <c r="S111" s="14"/>
      <c r="T111" s="15"/>
      <c r="U111" s="15"/>
      <c r="V111" s="15"/>
      <c r="W111" s="15"/>
      <c r="X111" s="15"/>
      <c r="Y111" s="15"/>
      <c r="Z111" s="15"/>
      <c r="AA111" s="15"/>
      <c r="AB111" s="15"/>
      <c r="AC111" s="16"/>
    </row>
    <row r="112" spans="1:29" ht="60">
      <c r="A112" s="5">
        <v>3</v>
      </c>
      <c r="B112" s="6"/>
      <c r="C112" s="37"/>
      <c r="D112" s="37" t="s">
        <v>93</v>
      </c>
      <c r="E112" s="9" t="s">
        <v>85</v>
      </c>
      <c r="F112" s="9" t="s">
        <v>86</v>
      </c>
      <c r="G112" s="9" t="s">
        <v>87</v>
      </c>
      <c r="H112" s="10"/>
      <c r="I112" s="10" t="s">
        <v>55</v>
      </c>
      <c r="J112" s="7">
        <f t="shared" si="19"/>
        <v>353</v>
      </c>
      <c r="K112" s="10"/>
      <c r="L112" s="11">
        <v>47574</v>
      </c>
      <c r="M112" s="11">
        <v>47848</v>
      </c>
      <c r="N112" s="12" t="s">
        <v>74</v>
      </c>
      <c r="O112" s="13"/>
      <c r="P112" s="14"/>
      <c r="Q112" s="14"/>
      <c r="R112" s="14"/>
      <c r="S112" s="14"/>
      <c r="T112" s="15"/>
      <c r="U112" s="15"/>
      <c r="V112" s="15"/>
      <c r="W112" s="15"/>
      <c r="X112" s="15"/>
      <c r="Y112" s="15"/>
      <c r="Z112" s="15"/>
      <c r="AA112" s="15"/>
      <c r="AB112" s="15"/>
      <c r="AC112" s="16">
        <f>[1]Zalaszentgrót!AC105+[1]Batyk!AC97+[1]Pakod!AC97+[1]Zalabér!AC97+[1]Zalavég!AC97</f>
        <v>353</v>
      </c>
    </row>
    <row r="113" spans="1:29" ht="60">
      <c r="A113" s="5">
        <v>3</v>
      </c>
      <c r="B113" s="6"/>
      <c r="C113" s="37"/>
      <c r="D113" s="37" t="s">
        <v>89</v>
      </c>
      <c r="E113" s="9" t="s">
        <v>90</v>
      </c>
      <c r="F113" s="9" t="s">
        <v>86</v>
      </c>
      <c r="G113" s="9" t="s">
        <v>87</v>
      </c>
      <c r="H113" s="10"/>
      <c r="I113" s="10" t="s">
        <v>55</v>
      </c>
      <c r="J113" s="7">
        <f t="shared" si="19"/>
        <v>1608</v>
      </c>
      <c r="K113" s="10"/>
      <c r="L113" s="11">
        <v>47574</v>
      </c>
      <c r="M113" s="11">
        <v>47848</v>
      </c>
      <c r="N113" s="12" t="s">
        <v>74</v>
      </c>
      <c r="O113" s="13"/>
      <c r="P113" s="14"/>
      <c r="Q113" s="14"/>
      <c r="R113" s="14"/>
      <c r="S113" s="14"/>
      <c r="T113" s="15"/>
      <c r="U113" s="15"/>
      <c r="V113" s="15"/>
      <c r="W113" s="15"/>
      <c r="X113" s="15"/>
      <c r="Y113" s="15"/>
      <c r="Z113" s="15"/>
      <c r="AA113" s="15"/>
      <c r="AB113" s="15"/>
      <c r="AC113" s="16">
        <f>[1]Zalaszentgrót!AC106+[1]Batyk!AC98+[1]Pakod!AC98+[1]Zalabér!AC98+[1]Zalavég!AC98</f>
        <v>1608</v>
      </c>
    </row>
    <row r="114" spans="1:29">
      <c r="A114" s="5"/>
      <c r="B114" s="6"/>
      <c r="C114" s="38"/>
      <c r="D114" s="37"/>
      <c r="E114" s="39"/>
      <c r="F114" s="36"/>
      <c r="G114" s="37"/>
      <c r="H114" s="10"/>
      <c r="I114" s="10"/>
      <c r="J114" s="7"/>
      <c r="K114" s="10"/>
      <c r="L114" s="11"/>
      <c r="M114" s="11"/>
      <c r="N114" s="31"/>
      <c r="O114" s="13"/>
      <c r="P114" s="14"/>
      <c r="Q114" s="14"/>
      <c r="R114" s="14"/>
      <c r="S114" s="14"/>
      <c r="T114" s="15"/>
      <c r="U114" s="15"/>
      <c r="V114" s="15"/>
      <c r="W114" s="15"/>
      <c r="X114" s="15"/>
      <c r="Y114" s="15"/>
      <c r="Z114" s="15"/>
      <c r="AA114" s="15"/>
      <c r="AB114" s="15"/>
      <c r="AC114" s="16"/>
    </row>
    <row r="115" spans="1:29">
      <c r="A115" s="24"/>
      <c r="B115" s="25" t="s">
        <v>114</v>
      </c>
      <c r="C115" s="21"/>
      <c r="D115" s="21"/>
      <c r="E115" s="21"/>
      <c r="F115" s="21"/>
      <c r="G115" s="21"/>
      <c r="H115" s="26"/>
      <c r="I115" s="26"/>
      <c r="J115" s="35"/>
      <c r="K115" s="26"/>
      <c r="L115" s="23"/>
      <c r="M115" s="23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40"/>
    </row>
    <row r="116" spans="1:29" s="43" customFormat="1" ht="60">
      <c r="A116" s="5">
        <v>3</v>
      </c>
      <c r="B116" s="6"/>
      <c r="C116" s="37" t="s">
        <v>79</v>
      </c>
      <c r="D116" s="41" t="s">
        <v>115</v>
      </c>
      <c r="E116" s="42" t="s">
        <v>116</v>
      </c>
      <c r="F116" s="42" t="s">
        <v>117</v>
      </c>
      <c r="G116" s="42" t="s">
        <v>118</v>
      </c>
      <c r="H116" s="10"/>
      <c r="I116" s="10" t="s">
        <v>55</v>
      </c>
      <c r="J116" s="7">
        <f t="shared" ref="J116" si="20">SUM(O116:AC116)</f>
        <v>0</v>
      </c>
      <c r="K116" s="10"/>
      <c r="L116" s="11">
        <v>42461</v>
      </c>
      <c r="M116" s="11">
        <v>42735</v>
      </c>
      <c r="N116" s="31" t="s">
        <v>91</v>
      </c>
      <c r="O116" s="13">
        <f>[1]Zalaszentgrót!O109+[1]Batyk!O101+[1]Pakod!O101+[1]Zalabér!O101+[1]Zalavég!O101</f>
        <v>0</v>
      </c>
      <c r="P116" s="14"/>
      <c r="Q116" s="14"/>
      <c r="R116" s="14"/>
      <c r="S116" s="14"/>
      <c r="T116" s="15"/>
      <c r="U116" s="15"/>
      <c r="V116" s="15"/>
      <c r="W116" s="15"/>
      <c r="X116" s="15"/>
      <c r="Y116" s="15"/>
      <c r="Z116" s="15"/>
      <c r="AA116" s="15"/>
      <c r="AB116" s="15"/>
      <c r="AC116" s="16"/>
    </row>
    <row r="117" spans="1:29" s="43" customFormat="1" ht="60">
      <c r="A117" s="5">
        <v>4</v>
      </c>
      <c r="B117" s="6"/>
      <c r="C117" s="37" t="s">
        <v>101</v>
      </c>
      <c r="D117" s="41" t="s">
        <v>115</v>
      </c>
      <c r="E117" s="42" t="s">
        <v>116</v>
      </c>
      <c r="F117" s="42" t="s">
        <v>117</v>
      </c>
      <c r="G117" s="42" t="s">
        <v>118</v>
      </c>
      <c r="H117" s="10"/>
      <c r="I117" s="10" t="s">
        <v>55</v>
      </c>
      <c r="J117" s="7">
        <f t="shared" ref="J117:J144" si="21">SUM(O117:AC117)</f>
        <v>0</v>
      </c>
      <c r="K117" s="10"/>
      <c r="L117" s="11">
        <v>42461</v>
      </c>
      <c r="M117" s="11">
        <v>42735</v>
      </c>
      <c r="N117" s="31" t="s">
        <v>91</v>
      </c>
      <c r="O117" s="13">
        <f>[1]Zalaszentgrót!O110+[1]Batyk!O102+[1]Pakod!O102+[1]Zalabér!O102+[1]Zalavég!O102</f>
        <v>0</v>
      </c>
      <c r="P117" s="14"/>
      <c r="Q117" s="14"/>
      <c r="R117" s="14"/>
      <c r="S117" s="14"/>
      <c r="T117" s="15"/>
      <c r="U117" s="15"/>
      <c r="V117" s="15"/>
      <c r="W117" s="15"/>
      <c r="X117" s="15"/>
      <c r="Y117" s="15"/>
      <c r="Z117" s="15"/>
      <c r="AA117" s="15"/>
      <c r="AB117" s="15"/>
      <c r="AC117" s="16"/>
    </row>
    <row r="118" spans="1:29" s="43" customFormat="1" ht="60">
      <c r="A118" s="5">
        <v>5</v>
      </c>
      <c r="B118" s="6"/>
      <c r="C118" s="37" t="s">
        <v>92</v>
      </c>
      <c r="D118" s="41" t="s">
        <v>115</v>
      </c>
      <c r="E118" s="42" t="s">
        <v>116</v>
      </c>
      <c r="F118" s="42" t="s">
        <v>117</v>
      </c>
      <c r="G118" s="42" t="s">
        <v>118</v>
      </c>
      <c r="H118" s="10"/>
      <c r="I118" s="10" t="s">
        <v>55</v>
      </c>
      <c r="J118" s="7">
        <f t="shared" si="21"/>
        <v>0</v>
      </c>
      <c r="K118" s="10"/>
      <c r="L118" s="11">
        <v>42461</v>
      </c>
      <c r="M118" s="11">
        <v>42735</v>
      </c>
      <c r="N118" s="31" t="s">
        <v>91</v>
      </c>
      <c r="O118" s="13">
        <f>[1]Zalaszentgrót!O111+[1]Batyk!O103+[1]Pakod!O103+[1]Zalabér!O103+[1]Zalavég!O103</f>
        <v>0</v>
      </c>
      <c r="P118" s="14"/>
      <c r="Q118" s="14"/>
      <c r="R118" s="14"/>
      <c r="S118" s="14"/>
      <c r="T118" s="15"/>
      <c r="U118" s="15"/>
      <c r="V118" s="15"/>
      <c r="W118" s="15"/>
      <c r="X118" s="15"/>
      <c r="Y118" s="15"/>
      <c r="Z118" s="15"/>
      <c r="AA118" s="15"/>
      <c r="AB118" s="15"/>
      <c r="AC118" s="16"/>
    </row>
    <row r="119" spans="1:29" s="43" customFormat="1" ht="60">
      <c r="A119" s="5">
        <v>6</v>
      </c>
      <c r="B119" s="6"/>
      <c r="C119" s="37" t="s">
        <v>81</v>
      </c>
      <c r="D119" s="41" t="s">
        <v>115</v>
      </c>
      <c r="E119" s="42" t="s">
        <v>116</v>
      </c>
      <c r="F119" s="42" t="s">
        <v>117</v>
      </c>
      <c r="G119" s="42" t="s">
        <v>118</v>
      </c>
      <c r="H119" s="10"/>
      <c r="I119" s="10" t="s">
        <v>55</v>
      </c>
      <c r="J119" s="7">
        <f t="shared" si="21"/>
        <v>0</v>
      </c>
      <c r="K119" s="10"/>
      <c r="L119" s="11">
        <v>42461</v>
      </c>
      <c r="M119" s="11">
        <v>42735</v>
      </c>
      <c r="N119" s="31" t="s">
        <v>91</v>
      </c>
      <c r="O119" s="13">
        <f>[1]Zalaszentgrót!O112+[1]Batyk!O104+[1]Pakod!O104+[1]Zalabér!O104+[1]Zalavég!O104</f>
        <v>0</v>
      </c>
      <c r="P119" s="14"/>
      <c r="Q119" s="14"/>
      <c r="R119" s="14"/>
      <c r="S119" s="14"/>
      <c r="T119" s="15"/>
      <c r="U119" s="15"/>
      <c r="V119" s="15"/>
      <c r="W119" s="15"/>
      <c r="X119" s="15"/>
      <c r="Y119" s="15"/>
      <c r="Z119" s="15"/>
      <c r="AA119" s="15"/>
      <c r="AB119" s="15"/>
      <c r="AC119" s="16"/>
    </row>
    <row r="120" spans="1:29" s="43" customFormat="1" ht="60">
      <c r="A120" s="5">
        <v>4</v>
      </c>
      <c r="B120" s="6"/>
      <c r="C120" s="37" t="s">
        <v>94</v>
      </c>
      <c r="D120" s="41" t="s">
        <v>115</v>
      </c>
      <c r="E120" s="42" t="s">
        <v>116</v>
      </c>
      <c r="F120" s="42" t="s">
        <v>117</v>
      </c>
      <c r="G120" s="42" t="s">
        <v>118</v>
      </c>
      <c r="H120" s="10"/>
      <c r="I120" s="10" t="s">
        <v>37</v>
      </c>
      <c r="J120" s="7">
        <f t="shared" si="21"/>
        <v>2000</v>
      </c>
      <c r="K120" s="10"/>
      <c r="L120" s="11">
        <v>42826</v>
      </c>
      <c r="M120" s="11">
        <v>43100</v>
      </c>
      <c r="N120" s="31" t="s">
        <v>80</v>
      </c>
      <c r="O120" s="13"/>
      <c r="P120" s="14">
        <f>[1]Zalaszentgrót!P113</f>
        <v>2000</v>
      </c>
      <c r="Q120" s="14"/>
      <c r="R120" s="14"/>
      <c r="S120" s="14"/>
      <c r="T120" s="15"/>
      <c r="U120" s="15"/>
      <c r="V120" s="15"/>
      <c r="W120" s="15"/>
      <c r="X120" s="15"/>
      <c r="Y120" s="15"/>
      <c r="Z120" s="15"/>
      <c r="AA120" s="15"/>
      <c r="AB120" s="15"/>
      <c r="AC120" s="16"/>
    </row>
    <row r="121" spans="1:29" s="43" customFormat="1" ht="60">
      <c r="A121" s="5">
        <v>6</v>
      </c>
      <c r="B121" s="6"/>
      <c r="C121" s="37" t="s">
        <v>103</v>
      </c>
      <c r="D121" s="41" t="s">
        <v>115</v>
      </c>
      <c r="E121" s="42" t="s">
        <v>116</v>
      </c>
      <c r="F121" s="42" t="s">
        <v>117</v>
      </c>
      <c r="G121" s="42" t="s">
        <v>118</v>
      </c>
      <c r="H121" s="10"/>
      <c r="I121" s="10" t="s">
        <v>55</v>
      </c>
      <c r="J121" s="7">
        <f t="shared" si="21"/>
        <v>2000</v>
      </c>
      <c r="K121" s="10"/>
      <c r="L121" s="11">
        <v>42826</v>
      </c>
      <c r="M121" s="11">
        <v>43100</v>
      </c>
      <c r="N121" s="31" t="s">
        <v>80</v>
      </c>
      <c r="O121" s="13"/>
      <c r="P121" s="14">
        <f>[1]Zalaszentgrót!P114+[1]Batyk!P105+[1]Pakod!P105+[1]Zalabér!P105+[1]Zalavég!P105</f>
        <v>2000</v>
      </c>
      <c r="Q121" s="14"/>
      <c r="R121" s="14"/>
      <c r="S121" s="14"/>
      <c r="T121" s="15"/>
      <c r="U121" s="15"/>
      <c r="V121" s="15"/>
      <c r="W121" s="15"/>
      <c r="X121" s="15"/>
      <c r="Y121" s="15"/>
      <c r="Z121" s="15"/>
      <c r="AA121" s="15"/>
      <c r="AB121" s="15"/>
      <c r="AC121" s="16"/>
    </row>
    <row r="122" spans="1:29" s="43" customFormat="1" ht="60">
      <c r="A122" s="5">
        <v>2</v>
      </c>
      <c r="B122" s="6"/>
      <c r="C122" s="37" t="s">
        <v>119</v>
      </c>
      <c r="D122" s="41" t="s">
        <v>115</v>
      </c>
      <c r="E122" s="42" t="s">
        <v>116</v>
      </c>
      <c r="F122" s="42" t="s">
        <v>117</v>
      </c>
      <c r="G122" s="42" t="s">
        <v>118</v>
      </c>
      <c r="H122" s="10"/>
      <c r="I122" s="10" t="s">
        <v>37</v>
      </c>
      <c r="J122" s="7">
        <f t="shared" si="21"/>
        <v>2000</v>
      </c>
      <c r="K122" s="10"/>
      <c r="L122" s="11">
        <v>43191</v>
      </c>
      <c r="M122" s="11">
        <v>43465</v>
      </c>
      <c r="N122" s="31" t="s">
        <v>80</v>
      </c>
      <c r="O122" s="13"/>
      <c r="P122" s="14"/>
      <c r="Q122" s="14">
        <f>[1]Zalaszentgrót!Q115</f>
        <v>2000</v>
      </c>
      <c r="R122" s="14"/>
      <c r="S122" s="14"/>
      <c r="T122" s="15"/>
      <c r="U122" s="15"/>
      <c r="V122" s="15"/>
      <c r="W122" s="15"/>
      <c r="X122" s="15"/>
      <c r="Y122" s="15"/>
      <c r="Z122" s="15"/>
      <c r="AA122" s="15"/>
      <c r="AB122" s="15"/>
      <c r="AC122" s="16"/>
    </row>
    <row r="123" spans="1:29" s="43" customFormat="1" ht="60">
      <c r="A123" s="5">
        <v>3</v>
      </c>
      <c r="B123" s="6"/>
      <c r="C123" s="37" t="s">
        <v>102</v>
      </c>
      <c r="D123" s="41" t="s">
        <v>115</v>
      </c>
      <c r="E123" s="42" t="s">
        <v>116</v>
      </c>
      <c r="F123" s="42" t="s">
        <v>117</v>
      </c>
      <c r="G123" s="42" t="s">
        <v>118</v>
      </c>
      <c r="H123" s="10"/>
      <c r="I123" s="10" t="s">
        <v>55</v>
      </c>
      <c r="J123" s="7">
        <f t="shared" si="21"/>
        <v>2000</v>
      </c>
      <c r="K123" s="10"/>
      <c r="L123" s="11">
        <v>43191</v>
      </c>
      <c r="M123" s="11">
        <v>43465</v>
      </c>
      <c r="N123" s="31" t="s">
        <v>80</v>
      </c>
      <c r="O123" s="13"/>
      <c r="P123" s="14"/>
      <c r="Q123" s="14">
        <f>[1]Zalaszentgrót!Q116+[1]Batyk!Q106+[1]Pakod!Q106+[1]Zalabér!Q106+[1]Zalavég!Q106</f>
        <v>2000</v>
      </c>
      <c r="R123" s="14"/>
      <c r="S123" s="14"/>
      <c r="T123" s="15"/>
      <c r="U123" s="15"/>
      <c r="V123" s="15"/>
      <c r="W123" s="15"/>
      <c r="X123" s="15"/>
      <c r="Y123" s="15"/>
      <c r="Z123" s="15"/>
      <c r="AA123" s="15"/>
      <c r="AB123" s="15"/>
      <c r="AC123" s="16"/>
    </row>
    <row r="124" spans="1:29" s="43" customFormat="1" ht="60">
      <c r="A124" s="5">
        <v>3</v>
      </c>
      <c r="B124" s="6"/>
      <c r="C124" s="37" t="s">
        <v>120</v>
      </c>
      <c r="D124" s="41" t="s">
        <v>115</v>
      </c>
      <c r="E124" s="42" t="s">
        <v>116</v>
      </c>
      <c r="F124" s="42" t="s">
        <v>117</v>
      </c>
      <c r="G124" s="42" t="s">
        <v>118</v>
      </c>
      <c r="H124" s="10"/>
      <c r="I124" s="10" t="s">
        <v>37</v>
      </c>
      <c r="J124" s="7">
        <f t="shared" si="21"/>
        <v>2000</v>
      </c>
      <c r="K124" s="10"/>
      <c r="L124" s="11">
        <v>43556</v>
      </c>
      <c r="M124" s="11">
        <v>43830</v>
      </c>
      <c r="N124" s="31" t="s">
        <v>80</v>
      </c>
      <c r="O124" s="13"/>
      <c r="P124" s="14"/>
      <c r="Q124" s="14"/>
      <c r="R124" s="14">
        <f>[1]Zalaszentgrót!R117</f>
        <v>2000</v>
      </c>
      <c r="S124" s="14"/>
      <c r="T124" s="15"/>
      <c r="U124" s="15"/>
      <c r="V124" s="15"/>
      <c r="W124" s="15"/>
      <c r="X124" s="15"/>
      <c r="Y124" s="15"/>
      <c r="Z124" s="15"/>
      <c r="AA124" s="15"/>
      <c r="AB124" s="15"/>
      <c r="AC124" s="16"/>
    </row>
    <row r="125" spans="1:29" s="43" customFormat="1" ht="60">
      <c r="A125" s="5">
        <v>4</v>
      </c>
      <c r="B125" s="6"/>
      <c r="C125" s="37" t="s">
        <v>100</v>
      </c>
      <c r="D125" s="41" t="s">
        <v>115</v>
      </c>
      <c r="E125" s="42" t="s">
        <v>116</v>
      </c>
      <c r="F125" s="42" t="s">
        <v>117</v>
      </c>
      <c r="G125" s="42" t="s">
        <v>118</v>
      </c>
      <c r="H125" s="10"/>
      <c r="I125" s="10" t="s">
        <v>55</v>
      </c>
      <c r="J125" s="7">
        <f t="shared" si="21"/>
        <v>2000</v>
      </c>
      <c r="K125" s="10"/>
      <c r="L125" s="11">
        <v>43556</v>
      </c>
      <c r="M125" s="11">
        <v>43830</v>
      </c>
      <c r="N125" s="31" t="s">
        <v>80</v>
      </c>
      <c r="O125" s="13"/>
      <c r="P125" s="14"/>
      <c r="Q125" s="14"/>
      <c r="R125" s="14">
        <f>[1]Zalaszentgrót!R118+[1]Batyk!R107+[1]Pakod!R107+[1]Zalabér!R107+[1]Zalavég!R107</f>
        <v>2000</v>
      </c>
      <c r="S125" s="14"/>
      <c r="T125" s="15"/>
      <c r="U125" s="15"/>
      <c r="V125" s="15"/>
      <c r="W125" s="15"/>
      <c r="X125" s="15"/>
      <c r="Y125" s="15"/>
      <c r="Z125" s="15"/>
      <c r="AA125" s="15"/>
      <c r="AB125" s="15"/>
      <c r="AC125" s="16"/>
    </row>
    <row r="126" spans="1:29" s="43" customFormat="1" ht="60">
      <c r="A126" s="5">
        <v>4</v>
      </c>
      <c r="B126" s="6"/>
      <c r="C126" s="37" t="s">
        <v>60</v>
      </c>
      <c r="D126" s="41" t="s">
        <v>115</v>
      </c>
      <c r="E126" s="42" t="s">
        <v>116</v>
      </c>
      <c r="F126" s="42" t="s">
        <v>117</v>
      </c>
      <c r="G126" s="42" t="s">
        <v>118</v>
      </c>
      <c r="H126" s="10"/>
      <c r="I126" s="10" t="s">
        <v>55</v>
      </c>
      <c r="J126" s="7">
        <f t="shared" si="21"/>
        <v>2000</v>
      </c>
      <c r="K126" s="10"/>
      <c r="L126" s="11">
        <v>43922</v>
      </c>
      <c r="M126" s="11">
        <v>44196</v>
      </c>
      <c r="N126" s="31" t="s">
        <v>80</v>
      </c>
      <c r="O126" s="13"/>
      <c r="P126" s="14"/>
      <c r="Q126" s="14"/>
      <c r="R126" s="14"/>
      <c r="S126" s="14">
        <f>[1]Zalaszentgrót!S119+[1]Batyk!S108+[1]Pakod!S108+[1]Zalabér!S108+[1]Zalavég!S108</f>
        <v>2000</v>
      </c>
      <c r="T126" s="15"/>
      <c r="U126" s="15"/>
      <c r="V126" s="15"/>
      <c r="W126" s="15"/>
      <c r="X126" s="15"/>
      <c r="Y126" s="15"/>
      <c r="Z126" s="15"/>
      <c r="AA126" s="15"/>
      <c r="AB126" s="15"/>
      <c r="AC126" s="16"/>
    </row>
    <row r="127" spans="1:29" s="43" customFormat="1" ht="60">
      <c r="A127" s="5">
        <v>5</v>
      </c>
      <c r="B127" s="6"/>
      <c r="C127" s="37" t="s">
        <v>107</v>
      </c>
      <c r="D127" s="41" t="s">
        <v>115</v>
      </c>
      <c r="E127" s="42" t="s">
        <v>116</v>
      </c>
      <c r="F127" s="42" t="s">
        <v>117</v>
      </c>
      <c r="G127" s="42" t="s">
        <v>118</v>
      </c>
      <c r="H127" s="10"/>
      <c r="I127" s="10" t="s">
        <v>55</v>
      </c>
      <c r="J127" s="7">
        <f t="shared" si="21"/>
        <v>2000</v>
      </c>
      <c r="K127" s="10"/>
      <c r="L127" s="11">
        <v>43922</v>
      </c>
      <c r="M127" s="11">
        <v>44196</v>
      </c>
      <c r="N127" s="31" t="s">
        <v>80</v>
      </c>
      <c r="O127" s="13"/>
      <c r="P127" s="14"/>
      <c r="Q127" s="14"/>
      <c r="R127" s="14"/>
      <c r="S127" s="14">
        <f>[1]Zalaszentgrót!S120+[1]Batyk!S109+[1]Pakod!S109+[1]Zalabér!S109+[1]Zalavég!S109</f>
        <v>2000</v>
      </c>
      <c r="T127" s="15"/>
      <c r="U127" s="15"/>
      <c r="V127" s="15"/>
      <c r="W127" s="15"/>
      <c r="X127" s="15"/>
      <c r="Y127" s="15"/>
      <c r="Z127" s="15"/>
      <c r="AA127" s="15"/>
      <c r="AB127" s="15"/>
      <c r="AC127" s="16"/>
    </row>
    <row r="128" spans="1:29" s="43" customFormat="1" ht="60">
      <c r="A128" s="5">
        <v>5</v>
      </c>
      <c r="B128" s="6"/>
      <c r="C128" s="37" t="s">
        <v>108</v>
      </c>
      <c r="D128" s="41" t="s">
        <v>115</v>
      </c>
      <c r="E128" s="42" t="s">
        <v>116</v>
      </c>
      <c r="F128" s="42" t="s">
        <v>117</v>
      </c>
      <c r="G128" s="42" t="s">
        <v>118</v>
      </c>
      <c r="H128" s="10"/>
      <c r="I128" s="10" t="s">
        <v>55</v>
      </c>
      <c r="J128" s="7">
        <f t="shared" si="21"/>
        <v>2000</v>
      </c>
      <c r="K128" s="10"/>
      <c r="L128" s="11">
        <v>44287</v>
      </c>
      <c r="M128" s="11">
        <v>44561</v>
      </c>
      <c r="N128" s="31" t="s">
        <v>74</v>
      </c>
      <c r="O128" s="13"/>
      <c r="P128" s="14"/>
      <c r="Q128" s="14"/>
      <c r="R128" s="14"/>
      <c r="S128" s="14"/>
      <c r="T128" s="15">
        <f>[1]Zalaszentgrót!T121+[1]Batyk!T110+[1]Pakod!T110+[1]Zalabér!T110+[1]Zalavég!T110</f>
        <v>2000</v>
      </c>
      <c r="U128" s="15"/>
      <c r="V128" s="15"/>
      <c r="W128" s="15"/>
      <c r="X128" s="15"/>
      <c r="Y128" s="15"/>
      <c r="Z128" s="15"/>
      <c r="AA128" s="15"/>
      <c r="AB128" s="15"/>
      <c r="AC128" s="16"/>
    </row>
    <row r="129" spans="1:29" s="43" customFormat="1" ht="60">
      <c r="A129" s="5">
        <v>6</v>
      </c>
      <c r="B129" s="6"/>
      <c r="C129" s="37" t="s">
        <v>97</v>
      </c>
      <c r="D129" s="41" t="s">
        <v>115</v>
      </c>
      <c r="E129" s="42" t="s">
        <v>116</v>
      </c>
      <c r="F129" s="42" t="s">
        <v>117</v>
      </c>
      <c r="G129" s="42" t="s">
        <v>118</v>
      </c>
      <c r="H129" s="10"/>
      <c r="I129" s="10" t="s">
        <v>55</v>
      </c>
      <c r="J129" s="7">
        <f t="shared" si="21"/>
        <v>2000</v>
      </c>
      <c r="K129" s="10"/>
      <c r="L129" s="11">
        <v>44287</v>
      </c>
      <c r="M129" s="11">
        <v>44561</v>
      </c>
      <c r="N129" s="31" t="s">
        <v>74</v>
      </c>
      <c r="O129" s="13"/>
      <c r="P129" s="14"/>
      <c r="Q129" s="14"/>
      <c r="R129" s="14"/>
      <c r="S129" s="14"/>
      <c r="T129" s="15">
        <f>[1]Zalaszentgrót!T122+[1]Batyk!T111+[1]Pakod!T111+[1]Zalabér!T111+[1]Zalavég!T111</f>
        <v>2000</v>
      </c>
      <c r="U129" s="15"/>
      <c r="V129" s="15"/>
      <c r="W129" s="15"/>
      <c r="X129" s="15"/>
      <c r="Y129" s="15"/>
      <c r="Z129" s="15"/>
      <c r="AA129" s="15"/>
      <c r="AB129" s="15"/>
      <c r="AC129" s="16"/>
    </row>
    <row r="130" spans="1:29" s="43" customFormat="1" ht="60">
      <c r="A130" s="5">
        <v>4</v>
      </c>
      <c r="B130" s="6"/>
      <c r="C130" s="37" t="s">
        <v>111</v>
      </c>
      <c r="D130" s="41" t="s">
        <v>115</v>
      </c>
      <c r="E130" s="42" t="s">
        <v>116</v>
      </c>
      <c r="F130" s="42" t="s">
        <v>117</v>
      </c>
      <c r="G130" s="42" t="s">
        <v>118</v>
      </c>
      <c r="H130" s="10"/>
      <c r="I130" s="10" t="s">
        <v>55</v>
      </c>
      <c r="J130" s="7">
        <f t="shared" si="21"/>
        <v>2000</v>
      </c>
      <c r="K130" s="10"/>
      <c r="L130" s="11">
        <v>44652</v>
      </c>
      <c r="M130" s="11">
        <v>44926</v>
      </c>
      <c r="N130" s="31" t="s">
        <v>74</v>
      </c>
      <c r="O130" s="13"/>
      <c r="P130" s="14"/>
      <c r="Q130" s="14"/>
      <c r="R130" s="14"/>
      <c r="S130" s="14"/>
      <c r="T130" s="15"/>
      <c r="U130" s="15">
        <f>[1]Zalaszentgrót!U123+[1]Batyk!U112+[1]Pakod!U112+[1]Zalabér!U112+[1]Zalavég!U112</f>
        <v>2000</v>
      </c>
      <c r="V130" s="15"/>
      <c r="W130" s="15"/>
      <c r="X130" s="15"/>
      <c r="Y130" s="15"/>
      <c r="Z130" s="15"/>
      <c r="AA130" s="15"/>
      <c r="AB130" s="15"/>
      <c r="AC130" s="16"/>
    </row>
    <row r="131" spans="1:29" s="43" customFormat="1" ht="60">
      <c r="A131" s="5">
        <v>5</v>
      </c>
      <c r="B131" s="6"/>
      <c r="C131" s="37" t="s">
        <v>121</v>
      </c>
      <c r="D131" s="41" t="s">
        <v>115</v>
      </c>
      <c r="E131" s="42" t="s">
        <v>116</v>
      </c>
      <c r="F131" s="42" t="s">
        <v>117</v>
      </c>
      <c r="G131" s="42" t="s">
        <v>118</v>
      </c>
      <c r="H131" s="10"/>
      <c r="I131" s="10" t="s">
        <v>55</v>
      </c>
      <c r="J131" s="7">
        <f t="shared" si="21"/>
        <v>2000</v>
      </c>
      <c r="K131" s="10"/>
      <c r="L131" s="11">
        <v>44652</v>
      </c>
      <c r="M131" s="11">
        <v>44926</v>
      </c>
      <c r="N131" s="31" t="s">
        <v>74</v>
      </c>
      <c r="O131" s="13"/>
      <c r="P131" s="14"/>
      <c r="Q131" s="14"/>
      <c r="R131" s="14"/>
      <c r="S131" s="14"/>
      <c r="T131" s="15"/>
      <c r="U131" s="15">
        <f>[1]Zalaszentgrót!U124+[1]Batyk!U113+[1]Pakod!U113+[1]Zalabér!U113+[1]Zalavég!U113</f>
        <v>2000</v>
      </c>
      <c r="V131" s="15"/>
      <c r="W131" s="15"/>
      <c r="X131" s="15"/>
      <c r="Y131" s="15"/>
      <c r="Z131" s="15"/>
      <c r="AA131" s="15"/>
      <c r="AB131" s="15"/>
      <c r="AC131" s="16"/>
    </row>
    <row r="132" spans="1:29" s="43" customFormat="1" ht="60">
      <c r="A132" s="5">
        <v>3</v>
      </c>
      <c r="B132" s="6"/>
      <c r="C132" s="37" t="s">
        <v>122</v>
      </c>
      <c r="D132" s="41" t="s">
        <v>115</v>
      </c>
      <c r="E132" s="42" t="s">
        <v>116</v>
      </c>
      <c r="F132" s="42" t="s">
        <v>117</v>
      </c>
      <c r="G132" s="42" t="s">
        <v>118</v>
      </c>
      <c r="H132" s="10"/>
      <c r="I132" s="10" t="s">
        <v>55</v>
      </c>
      <c r="J132" s="7">
        <f t="shared" si="21"/>
        <v>2000</v>
      </c>
      <c r="K132" s="10"/>
      <c r="L132" s="11">
        <v>45017</v>
      </c>
      <c r="M132" s="11">
        <v>45291</v>
      </c>
      <c r="N132" s="31" t="s">
        <v>74</v>
      </c>
      <c r="O132" s="13"/>
      <c r="P132" s="14"/>
      <c r="Q132" s="14"/>
      <c r="R132" s="14"/>
      <c r="S132" s="14"/>
      <c r="T132" s="15"/>
      <c r="U132" s="15"/>
      <c r="V132" s="15">
        <f>[1]Zalaszentgrót!V125+[1]Batyk!V114+[1]Pakod!V114+[1]Zalabér!V114+[1]Zalavég!V114</f>
        <v>2000</v>
      </c>
      <c r="W132" s="15"/>
      <c r="X132" s="15"/>
      <c r="Y132" s="15"/>
      <c r="Z132" s="15"/>
      <c r="AA132" s="15"/>
      <c r="AB132" s="15"/>
      <c r="AC132" s="16"/>
    </row>
    <row r="133" spans="1:29" s="43" customFormat="1" ht="60">
      <c r="A133" s="5">
        <v>4</v>
      </c>
      <c r="B133" s="6"/>
      <c r="C133" s="37" t="s">
        <v>123</v>
      </c>
      <c r="D133" s="41" t="s">
        <v>115</v>
      </c>
      <c r="E133" s="42" t="s">
        <v>116</v>
      </c>
      <c r="F133" s="42" t="s">
        <v>117</v>
      </c>
      <c r="G133" s="42" t="s">
        <v>118</v>
      </c>
      <c r="H133" s="10"/>
      <c r="I133" s="10" t="s">
        <v>55</v>
      </c>
      <c r="J133" s="7">
        <f t="shared" si="21"/>
        <v>2000</v>
      </c>
      <c r="K133" s="10"/>
      <c r="L133" s="11">
        <v>45017</v>
      </c>
      <c r="M133" s="11">
        <v>45291</v>
      </c>
      <c r="N133" s="31" t="s">
        <v>74</v>
      </c>
      <c r="O133" s="13"/>
      <c r="P133" s="14"/>
      <c r="Q133" s="14"/>
      <c r="R133" s="14"/>
      <c r="S133" s="14"/>
      <c r="T133" s="15"/>
      <c r="U133" s="15"/>
      <c r="V133" s="15">
        <f>[1]Zalaszentgrót!V126+[1]Batyk!V115+[1]Pakod!V115+[1]Zalabér!V115+[1]Zalavég!V115</f>
        <v>2000</v>
      </c>
      <c r="W133" s="15"/>
      <c r="X133" s="15"/>
      <c r="Y133" s="15"/>
      <c r="Z133" s="15"/>
      <c r="AA133" s="15"/>
      <c r="AB133" s="15"/>
      <c r="AC133" s="16"/>
    </row>
    <row r="134" spans="1:29" s="43" customFormat="1" ht="60">
      <c r="A134" s="5">
        <v>3</v>
      </c>
      <c r="B134" s="6"/>
      <c r="C134" s="37" t="s">
        <v>124</v>
      </c>
      <c r="D134" s="41" t="s">
        <v>115</v>
      </c>
      <c r="E134" s="42" t="s">
        <v>116</v>
      </c>
      <c r="F134" s="42" t="s">
        <v>117</v>
      </c>
      <c r="G134" s="42" t="s">
        <v>118</v>
      </c>
      <c r="H134" s="10"/>
      <c r="I134" s="10" t="s">
        <v>55</v>
      </c>
      <c r="J134" s="7">
        <f t="shared" si="21"/>
        <v>2000</v>
      </c>
      <c r="K134" s="10"/>
      <c r="L134" s="11">
        <v>45383</v>
      </c>
      <c r="M134" s="11">
        <v>45657</v>
      </c>
      <c r="N134" s="31" t="s">
        <v>74</v>
      </c>
      <c r="O134" s="13"/>
      <c r="P134" s="14"/>
      <c r="Q134" s="14"/>
      <c r="R134" s="14"/>
      <c r="S134" s="14"/>
      <c r="T134" s="15"/>
      <c r="U134" s="15"/>
      <c r="V134" s="15"/>
      <c r="W134" s="15">
        <f>[1]Zalaszentgrót!W127+[1]Batyk!W116+[1]Pakod!W116+[1]Zalabér!W116+[1]Zalavég!W116</f>
        <v>2000</v>
      </c>
      <c r="X134" s="15"/>
      <c r="Y134" s="15"/>
      <c r="Z134" s="15"/>
      <c r="AA134" s="15"/>
      <c r="AB134" s="15"/>
      <c r="AC134" s="16"/>
    </row>
    <row r="135" spans="1:29" s="43" customFormat="1" ht="60">
      <c r="A135" s="5">
        <v>4</v>
      </c>
      <c r="B135" s="6"/>
      <c r="C135" s="37" t="s">
        <v>99</v>
      </c>
      <c r="D135" s="41" t="s">
        <v>115</v>
      </c>
      <c r="E135" s="42" t="s">
        <v>116</v>
      </c>
      <c r="F135" s="42" t="s">
        <v>117</v>
      </c>
      <c r="G135" s="42" t="s">
        <v>118</v>
      </c>
      <c r="H135" s="10"/>
      <c r="I135" s="10" t="s">
        <v>55</v>
      </c>
      <c r="J135" s="7">
        <f t="shared" si="21"/>
        <v>2000</v>
      </c>
      <c r="K135" s="10"/>
      <c r="L135" s="11">
        <v>45383</v>
      </c>
      <c r="M135" s="11">
        <v>45657</v>
      </c>
      <c r="N135" s="31" t="s">
        <v>74</v>
      </c>
      <c r="O135" s="13"/>
      <c r="P135" s="14"/>
      <c r="Q135" s="14"/>
      <c r="R135" s="14"/>
      <c r="S135" s="14"/>
      <c r="T135" s="15"/>
      <c r="U135" s="15"/>
      <c r="V135" s="15"/>
      <c r="W135" s="15">
        <f>[1]Zalaszentgrót!W128+[1]Batyk!W117+[1]Pakod!W117+[1]Zalabér!W117+[1]Zalavég!W117</f>
        <v>2000</v>
      </c>
      <c r="X135" s="15"/>
      <c r="Y135" s="15"/>
      <c r="Z135" s="15"/>
      <c r="AA135" s="15"/>
      <c r="AB135" s="15"/>
      <c r="AC135" s="16"/>
    </row>
    <row r="136" spans="1:29" s="43" customFormat="1" ht="60">
      <c r="A136" s="5">
        <v>2</v>
      </c>
      <c r="B136" s="6"/>
      <c r="C136" s="37" t="s">
        <v>125</v>
      </c>
      <c r="D136" s="41" t="s">
        <v>115</v>
      </c>
      <c r="E136" s="42" t="s">
        <v>116</v>
      </c>
      <c r="F136" s="42" t="s">
        <v>117</v>
      </c>
      <c r="G136" s="42" t="s">
        <v>118</v>
      </c>
      <c r="H136" s="10"/>
      <c r="I136" s="10" t="s">
        <v>55</v>
      </c>
      <c r="J136" s="7">
        <f t="shared" si="21"/>
        <v>2000</v>
      </c>
      <c r="K136" s="10"/>
      <c r="L136" s="11">
        <v>45748</v>
      </c>
      <c r="M136" s="11">
        <v>46022</v>
      </c>
      <c r="N136" s="31" t="s">
        <v>74</v>
      </c>
      <c r="O136" s="13"/>
      <c r="P136" s="14"/>
      <c r="Q136" s="14"/>
      <c r="R136" s="14"/>
      <c r="S136" s="14"/>
      <c r="T136" s="15"/>
      <c r="U136" s="15"/>
      <c r="V136" s="15"/>
      <c r="W136" s="15"/>
      <c r="X136" s="15">
        <f>[1]Zalaszentgrót!X129+[1]Batyk!X118+[1]Pakod!X118+[1]Zalabér!X118+[1]Zalavég!X118</f>
        <v>2000</v>
      </c>
      <c r="Y136" s="15"/>
      <c r="Z136" s="15"/>
      <c r="AA136" s="15"/>
      <c r="AB136" s="15"/>
      <c r="AC136" s="16"/>
    </row>
    <row r="137" spans="1:29" s="43" customFormat="1" ht="60">
      <c r="A137" s="5">
        <v>3</v>
      </c>
      <c r="B137" s="6"/>
      <c r="C137" s="37" t="s">
        <v>112</v>
      </c>
      <c r="D137" s="41" t="s">
        <v>115</v>
      </c>
      <c r="E137" s="42" t="s">
        <v>116</v>
      </c>
      <c r="F137" s="42" t="s">
        <v>117</v>
      </c>
      <c r="G137" s="42" t="s">
        <v>118</v>
      </c>
      <c r="H137" s="10"/>
      <c r="I137" s="10" t="s">
        <v>55</v>
      </c>
      <c r="J137" s="7">
        <f t="shared" si="21"/>
        <v>2000</v>
      </c>
      <c r="K137" s="10"/>
      <c r="L137" s="11">
        <v>45748</v>
      </c>
      <c r="M137" s="11">
        <v>46022</v>
      </c>
      <c r="N137" s="31" t="s">
        <v>74</v>
      </c>
      <c r="O137" s="13"/>
      <c r="P137" s="14"/>
      <c r="Q137" s="14"/>
      <c r="R137" s="14"/>
      <c r="S137" s="14"/>
      <c r="T137" s="15"/>
      <c r="U137" s="15"/>
      <c r="V137" s="15"/>
      <c r="W137" s="15"/>
      <c r="X137" s="15">
        <f>[1]Zalaszentgrót!X130+[1]Batyk!X119+[1]Pakod!X119+[1]Zalabér!X119+[1]Zalavég!X119</f>
        <v>2000</v>
      </c>
      <c r="Y137" s="15"/>
      <c r="Z137" s="15"/>
      <c r="AA137" s="15"/>
      <c r="AB137" s="15"/>
      <c r="AC137" s="16"/>
    </row>
    <row r="138" spans="1:29" s="43" customFormat="1" ht="60">
      <c r="A138" s="5">
        <v>4</v>
      </c>
      <c r="B138" s="6"/>
      <c r="C138" s="37" t="s">
        <v>113</v>
      </c>
      <c r="D138" s="41" t="s">
        <v>115</v>
      </c>
      <c r="E138" s="42" t="s">
        <v>116</v>
      </c>
      <c r="F138" s="42" t="s">
        <v>117</v>
      </c>
      <c r="G138" s="42" t="s">
        <v>118</v>
      </c>
      <c r="H138" s="10"/>
      <c r="I138" s="10" t="s">
        <v>55</v>
      </c>
      <c r="J138" s="7">
        <f t="shared" si="21"/>
        <v>2000</v>
      </c>
      <c r="K138" s="10"/>
      <c r="L138" s="11">
        <v>45748</v>
      </c>
      <c r="M138" s="11">
        <v>46022</v>
      </c>
      <c r="N138" s="31" t="s">
        <v>74</v>
      </c>
      <c r="O138" s="13"/>
      <c r="P138" s="14"/>
      <c r="Q138" s="14"/>
      <c r="R138" s="14"/>
      <c r="S138" s="14"/>
      <c r="T138" s="15"/>
      <c r="U138" s="15"/>
      <c r="V138" s="15"/>
      <c r="W138" s="15"/>
      <c r="X138" s="15">
        <f>[1]Zalaszentgrót!X131+[1]Batyk!X120+[1]Pakod!X120+[1]Zalabér!X120+[1]Zalavég!X120</f>
        <v>2000</v>
      </c>
      <c r="Y138" s="15"/>
      <c r="Z138" s="15"/>
      <c r="AA138" s="15"/>
      <c r="AB138" s="15"/>
      <c r="AC138" s="16"/>
    </row>
    <row r="139" spans="1:29" s="43" customFormat="1" ht="60">
      <c r="A139" s="5">
        <v>5</v>
      </c>
      <c r="B139" s="6"/>
      <c r="C139" s="37" t="s">
        <v>126</v>
      </c>
      <c r="D139" s="41" t="s">
        <v>115</v>
      </c>
      <c r="E139" s="42" t="s">
        <v>116</v>
      </c>
      <c r="F139" s="42" t="s">
        <v>117</v>
      </c>
      <c r="G139" s="42" t="s">
        <v>118</v>
      </c>
      <c r="H139" s="10"/>
      <c r="I139" s="10" t="s">
        <v>55</v>
      </c>
      <c r="J139" s="7">
        <f t="shared" si="21"/>
        <v>2000</v>
      </c>
      <c r="K139" s="10"/>
      <c r="L139" s="11">
        <v>45748</v>
      </c>
      <c r="M139" s="11">
        <v>46022</v>
      </c>
      <c r="N139" s="31" t="s">
        <v>74</v>
      </c>
      <c r="O139" s="13"/>
      <c r="P139" s="14"/>
      <c r="Q139" s="14"/>
      <c r="R139" s="14"/>
      <c r="S139" s="14"/>
      <c r="T139" s="15"/>
      <c r="U139" s="15"/>
      <c r="V139" s="15"/>
      <c r="W139" s="15"/>
      <c r="X139" s="15">
        <f>[1]Zalaszentgrót!X132+[1]Batyk!X121+[1]Pakod!X121+[1]Zalabér!X121+[1]Zalavég!X121</f>
        <v>2000</v>
      </c>
      <c r="Y139" s="15"/>
      <c r="Z139" s="15"/>
      <c r="AA139" s="15"/>
      <c r="AB139" s="15"/>
      <c r="AC139" s="16"/>
    </row>
    <row r="140" spans="1:29" s="43" customFormat="1" ht="60">
      <c r="A140" s="5">
        <v>3</v>
      </c>
      <c r="B140" s="6"/>
      <c r="C140" s="37" t="s">
        <v>127</v>
      </c>
      <c r="D140" s="41" t="s">
        <v>115</v>
      </c>
      <c r="E140" s="42" t="s">
        <v>116</v>
      </c>
      <c r="F140" s="42" t="s">
        <v>117</v>
      </c>
      <c r="G140" s="42" t="s">
        <v>118</v>
      </c>
      <c r="H140" s="10"/>
      <c r="I140" s="10" t="s">
        <v>55</v>
      </c>
      <c r="J140" s="7">
        <f t="shared" si="21"/>
        <v>2000</v>
      </c>
      <c r="K140" s="10"/>
      <c r="L140" s="11">
        <v>46113</v>
      </c>
      <c r="M140" s="11">
        <v>46387</v>
      </c>
      <c r="N140" s="31" t="s">
        <v>74</v>
      </c>
      <c r="O140" s="13"/>
      <c r="P140" s="14"/>
      <c r="Q140" s="14"/>
      <c r="R140" s="14"/>
      <c r="S140" s="14"/>
      <c r="T140" s="15"/>
      <c r="U140" s="15"/>
      <c r="V140" s="15"/>
      <c r="W140" s="15"/>
      <c r="X140" s="15"/>
      <c r="Y140" s="15">
        <f>[1]Zalaszentgrót!Y133+[1]Batyk!Y122+[1]Pakod!Y122+[1]Zalabér!Y122+[1]Zalavég!Y122</f>
        <v>2000</v>
      </c>
      <c r="Z140" s="15"/>
      <c r="AA140" s="15"/>
      <c r="AB140" s="15"/>
      <c r="AC140" s="16"/>
    </row>
    <row r="141" spans="1:29" s="43" customFormat="1" ht="60">
      <c r="A141" s="5">
        <v>4</v>
      </c>
      <c r="B141" s="6"/>
      <c r="C141" s="37" t="s">
        <v>105</v>
      </c>
      <c r="D141" s="41" t="s">
        <v>115</v>
      </c>
      <c r="E141" s="42" t="s">
        <v>116</v>
      </c>
      <c r="F141" s="42" t="s">
        <v>117</v>
      </c>
      <c r="G141" s="42" t="s">
        <v>118</v>
      </c>
      <c r="H141" s="10"/>
      <c r="I141" s="10" t="s">
        <v>55</v>
      </c>
      <c r="J141" s="7">
        <f t="shared" si="21"/>
        <v>2000</v>
      </c>
      <c r="K141" s="10"/>
      <c r="L141" s="11">
        <v>46113</v>
      </c>
      <c r="M141" s="11">
        <v>46387</v>
      </c>
      <c r="N141" s="31" t="s">
        <v>74</v>
      </c>
      <c r="O141" s="13"/>
      <c r="P141" s="14"/>
      <c r="Q141" s="14"/>
      <c r="R141" s="14"/>
      <c r="S141" s="14"/>
      <c r="T141" s="15"/>
      <c r="U141" s="15"/>
      <c r="V141" s="15"/>
      <c r="W141" s="15"/>
      <c r="X141" s="15"/>
      <c r="Y141" s="15">
        <f>[1]Zalaszentgrót!Y134+[1]Batyk!Y123+[1]Pakod!Y123+[1]Zalabér!Y123+[1]Zalavég!Y123</f>
        <v>2000</v>
      </c>
      <c r="Z141" s="15"/>
      <c r="AA141" s="15"/>
      <c r="AB141" s="15"/>
      <c r="AC141" s="16"/>
    </row>
    <row r="142" spans="1:29" s="43" customFormat="1" ht="60">
      <c r="A142" s="5">
        <v>2</v>
      </c>
      <c r="B142" s="6"/>
      <c r="C142" s="37" t="s">
        <v>128</v>
      </c>
      <c r="D142" s="41" t="s">
        <v>115</v>
      </c>
      <c r="E142" s="42" t="s">
        <v>116</v>
      </c>
      <c r="F142" s="42" t="s">
        <v>117</v>
      </c>
      <c r="G142" s="42" t="s">
        <v>118</v>
      </c>
      <c r="H142" s="10"/>
      <c r="I142" s="10" t="s">
        <v>55</v>
      </c>
      <c r="J142" s="7">
        <f t="shared" si="21"/>
        <v>2000</v>
      </c>
      <c r="K142" s="10"/>
      <c r="L142" s="11">
        <v>46844</v>
      </c>
      <c r="M142" s="11">
        <v>47118</v>
      </c>
      <c r="N142" s="31" t="s">
        <v>74</v>
      </c>
      <c r="O142" s="13"/>
      <c r="P142" s="14"/>
      <c r="Q142" s="14"/>
      <c r="R142" s="14"/>
      <c r="S142" s="14"/>
      <c r="T142" s="15"/>
      <c r="U142" s="15"/>
      <c r="V142" s="15"/>
      <c r="W142" s="15"/>
      <c r="X142" s="15"/>
      <c r="Y142" s="15"/>
      <c r="Z142" s="15"/>
      <c r="AA142" s="15">
        <f>[1]Zalaszentgrót!AA135+[1]Batyk!AA124+[1]Pakod!AA124+[1]Zalabér!AA124+[1]Zalavég!AA124</f>
        <v>2000</v>
      </c>
      <c r="AB142" s="15"/>
      <c r="AC142" s="16"/>
    </row>
    <row r="143" spans="1:29" s="43" customFormat="1" ht="60">
      <c r="A143" s="5">
        <v>2</v>
      </c>
      <c r="B143" s="6"/>
      <c r="C143" s="37" t="s">
        <v>129</v>
      </c>
      <c r="D143" s="41" t="s">
        <v>115</v>
      </c>
      <c r="E143" s="42" t="s">
        <v>116</v>
      </c>
      <c r="F143" s="42" t="s">
        <v>117</v>
      </c>
      <c r="G143" s="42" t="s">
        <v>118</v>
      </c>
      <c r="H143" s="10"/>
      <c r="I143" s="10" t="s">
        <v>55</v>
      </c>
      <c r="J143" s="7">
        <f t="shared" si="21"/>
        <v>2000</v>
      </c>
      <c r="K143" s="10"/>
      <c r="L143" s="11">
        <v>47209</v>
      </c>
      <c r="M143" s="11">
        <v>47483</v>
      </c>
      <c r="N143" s="31" t="s">
        <v>74</v>
      </c>
      <c r="O143" s="13"/>
      <c r="P143" s="14"/>
      <c r="Q143" s="14"/>
      <c r="R143" s="14"/>
      <c r="S143" s="14"/>
      <c r="T143" s="15"/>
      <c r="U143" s="15"/>
      <c r="V143" s="15"/>
      <c r="W143" s="15"/>
      <c r="X143" s="15"/>
      <c r="Y143" s="15"/>
      <c r="Z143" s="15"/>
      <c r="AA143" s="15"/>
      <c r="AB143" s="15">
        <f>[1]Zalaszentgrót!AB136+[1]Batyk!AB125+[1]Pakod!AB125+[1]Zalabér!AB125+[1]Zalavég!AB125</f>
        <v>2000</v>
      </c>
      <c r="AC143" s="16"/>
    </row>
    <row r="144" spans="1:29" s="43" customFormat="1" ht="60">
      <c r="A144" s="5">
        <v>2</v>
      </c>
      <c r="B144" s="6"/>
      <c r="C144" s="37" t="s">
        <v>130</v>
      </c>
      <c r="D144" s="41" t="s">
        <v>115</v>
      </c>
      <c r="E144" s="42" t="s">
        <v>116</v>
      </c>
      <c r="F144" s="42" t="s">
        <v>117</v>
      </c>
      <c r="G144" s="42" t="s">
        <v>118</v>
      </c>
      <c r="H144" s="10"/>
      <c r="I144" s="10" t="s">
        <v>55</v>
      </c>
      <c r="J144" s="7">
        <f t="shared" si="21"/>
        <v>2000</v>
      </c>
      <c r="K144" s="10"/>
      <c r="L144" s="11">
        <v>47574</v>
      </c>
      <c r="M144" s="11">
        <v>47848</v>
      </c>
      <c r="N144" s="31" t="s">
        <v>74</v>
      </c>
      <c r="O144" s="13"/>
      <c r="P144" s="14"/>
      <c r="Q144" s="14"/>
      <c r="R144" s="14"/>
      <c r="S144" s="14"/>
      <c r="T144" s="15"/>
      <c r="U144" s="15"/>
      <c r="V144" s="15"/>
      <c r="W144" s="15"/>
      <c r="X144" s="15"/>
      <c r="Y144" s="15"/>
      <c r="Z144" s="15"/>
      <c r="AA144" s="15"/>
      <c r="AB144" s="15"/>
      <c r="AC144" s="15">
        <f>[1]Zalaszentgrót!AC137+[1]Batyk!AC126+[1]Pakod!AC126+[1]Zalabér!AC126+[1]Zalavég!AC126</f>
        <v>2000</v>
      </c>
    </row>
    <row r="145" spans="1:29" s="43" customFormat="1" ht="15.75" thickBot="1">
      <c r="A145" s="44"/>
      <c r="B145" s="45"/>
      <c r="C145" s="46"/>
      <c r="D145" s="41"/>
      <c r="E145" s="46"/>
      <c r="F145" s="47"/>
      <c r="G145" s="46"/>
      <c r="H145" s="48"/>
      <c r="I145" s="48"/>
      <c r="J145" s="49"/>
      <c r="K145" s="48"/>
      <c r="L145" s="50"/>
      <c r="M145" s="50"/>
      <c r="N145" s="51"/>
      <c r="O145" s="52"/>
      <c r="P145" s="53"/>
      <c r="Q145" s="53"/>
      <c r="R145" s="53"/>
      <c r="S145" s="53"/>
      <c r="T145" s="54"/>
      <c r="U145" s="54"/>
      <c r="V145" s="54"/>
      <c r="W145" s="54"/>
      <c r="X145" s="54"/>
      <c r="Y145" s="54"/>
      <c r="Z145" s="54"/>
      <c r="AA145" s="54"/>
      <c r="AB145" s="54"/>
      <c r="AC145" s="55"/>
    </row>
    <row r="146" spans="1:29" ht="15.75" thickBot="1">
      <c r="A146" s="56"/>
      <c r="B146" s="57" t="s">
        <v>131</v>
      </c>
      <c r="C146" s="57"/>
      <c r="D146" s="57"/>
      <c r="E146" s="57"/>
      <c r="F146" s="57"/>
      <c r="G146" s="57"/>
      <c r="H146" s="57"/>
      <c r="I146" s="57"/>
      <c r="J146" s="57">
        <f>SUM(J13:J145)</f>
        <v>148932</v>
      </c>
      <c r="K146" s="57"/>
      <c r="L146" s="58"/>
      <c r="M146" s="58"/>
      <c r="N146" s="59"/>
      <c r="O146" s="60"/>
      <c r="P146" s="61"/>
      <c r="Q146" s="61"/>
      <c r="R146" s="61"/>
      <c r="S146" s="61"/>
      <c r="T146" s="62"/>
      <c r="U146" s="62"/>
      <c r="V146" s="62"/>
      <c r="W146" s="62"/>
      <c r="X146" s="62"/>
      <c r="Y146" s="62"/>
      <c r="Z146" s="62"/>
      <c r="AA146" s="62"/>
      <c r="AB146" s="62"/>
      <c r="AC146" s="63"/>
    </row>
    <row r="147" spans="1:29">
      <c r="A147" s="64"/>
      <c r="B147" s="65"/>
      <c r="C147" s="65"/>
      <c r="D147" s="65"/>
      <c r="E147" s="65"/>
      <c r="F147" s="65"/>
      <c r="G147" s="65"/>
      <c r="H147" s="65"/>
      <c r="I147" s="66"/>
      <c r="L147" s="67"/>
      <c r="M147" s="67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</row>
    <row r="148" spans="1:29">
      <c r="A148" s="122" t="s">
        <v>132</v>
      </c>
      <c r="B148" s="122"/>
      <c r="C148" s="122"/>
      <c r="D148" s="65"/>
      <c r="E148" s="65"/>
      <c r="F148" s="65"/>
      <c r="G148" s="65"/>
      <c r="H148" s="65"/>
      <c r="I148" s="66"/>
      <c r="L148" s="67"/>
      <c r="M148" s="67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</row>
    <row r="149" spans="1:29">
      <c r="A149" s="69"/>
      <c r="B149" s="70"/>
      <c r="C149" s="4" t="s">
        <v>31</v>
      </c>
      <c r="D149" s="4" t="s">
        <v>32</v>
      </c>
      <c r="E149" s="69"/>
      <c r="F149" s="69"/>
      <c r="G149" s="69"/>
      <c r="H149" s="71"/>
      <c r="I149" s="72"/>
      <c r="J149" s="71"/>
      <c r="K149" s="72"/>
      <c r="L149" s="73"/>
      <c r="M149" s="74"/>
      <c r="N149" s="70"/>
      <c r="O149" s="13"/>
      <c r="P149" s="14"/>
      <c r="Q149" s="14"/>
      <c r="R149" s="14"/>
      <c r="S149" s="14"/>
      <c r="T149" s="15"/>
      <c r="U149" s="15"/>
      <c r="V149" s="15"/>
      <c r="W149" s="15"/>
      <c r="X149" s="15"/>
      <c r="Y149" s="15"/>
      <c r="Z149" s="15"/>
      <c r="AA149" s="15"/>
      <c r="AB149" s="15"/>
      <c r="AC149" s="16"/>
    </row>
    <row r="150" spans="1:29">
      <c r="A150" s="17"/>
      <c r="B150" s="18" t="s">
        <v>133</v>
      </c>
      <c r="C150" s="19"/>
      <c r="D150" s="19"/>
      <c r="E150" s="19"/>
      <c r="F150" s="19"/>
      <c r="G150" s="19"/>
      <c r="H150" s="20"/>
      <c r="I150" s="21"/>
      <c r="J150" s="20"/>
      <c r="K150" s="21"/>
      <c r="L150" s="22"/>
      <c r="M150" s="23"/>
      <c r="N150" s="21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40"/>
    </row>
    <row r="151" spans="1:29">
      <c r="A151" s="24"/>
      <c r="B151" s="25" t="s">
        <v>43</v>
      </c>
      <c r="C151" s="21"/>
      <c r="D151" s="21"/>
      <c r="E151" s="21"/>
      <c r="F151" s="21"/>
      <c r="G151" s="21"/>
      <c r="H151" s="20"/>
      <c r="I151" s="26"/>
      <c r="J151" s="20"/>
      <c r="K151" s="26"/>
      <c r="L151" s="22"/>
      <c r="M151" s="23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40"/>
    </row>
    <row r="152" spans="1:29" ht="30">
      <c r="A152" s="5">
        <v>1</v>
      </c>
      <c r="B152" s="6"/>
      <c r="C152" s="75" t="s">
        <v>134</v>
      </c>
      <c r="D152" s="7" t="s">
        <v>135</v>
      </c>
      <c r="E152" s="76" t="s">
        <v>136</v>
      </c>
      <c r="F152" s="32" t="s">
        <v>137</v>
      </c>
      <c r="G152" s="77" t="s">
        <v>138</v>
      </c>
      <c r="H152" s="10"/>
      <c r="I152" s="10" t="s">
        <v>37</v>
      </c>
      <c r="J152" s="7">
        <f t="shared" ref="J152" si="22">SUM(O152:AC152)</f>
        <v>30000</v>
      </c>
      <c r="K152" s="10"/>
      <c r="L152" s="11">
        <v>46753</v>
      </c>
      <c r="M152" s="11">
        <v>47848</v>
      </c>
      <c r="N152" s="12" t="s">
        <v>74</v>
      </c>
      <c r="O152" s="13"/>
      <c r="P152" s="14"/>
      <c r="Q152" s="14"/>
      <c r="R152" s="14"/>
      <c r="S152" s="14"/>
      <c r="T152" s="15"/>
      <c r="U152" s="15"/>
      <c r="V152" s="15"/>
      <c r="W152" s="15"/>
      <c r="X152" s="15"/>
      <c r="Y152" s="15"/>
      <c r="Z152" s="15"/>
      <c r="AA152" s="15">
        <f>[1]Zalaszentgrót!AA145</f>
        <v>10000</v>
      </c>
      <c r="AB152" s="15">
        <f>[1]Zalaszentgrót!AB145</f>
        <v>10000</v>
      </c>
      <c r="AC152" s="16">
        <f>[1]Zalaszentgrót!AC145</f>
        <v>10000</v>
      </c>
    </row>
    <row r="153" spans="1:29" s="43" customFormat="1">
      <c r="A153" s="5"/>
      <c r="B153" s="6"/>
      <c r="C153" s="7"/>
      <c r="D153" s="7"/>
      <c r="E153" s="7"/>
      <c r="F153" s="7"/>
      <c r="G153" s="7"/>
      <c r="H153" s="78"/>
      <c r="I153" s="10"/>
      <c r="J153" s="78"/>
      <c r="K153" s="10"/>
      <c r="L153" s="79"/>
      <c r="M153" s="11"/>
      <c r="N153" s="10"/>
      <c r="O153" s="13"/>
      <c r="P153" s="14"/>
      <c r="Q153" s="14"/>
      <c r="R153" s="14"/>
      <c r="S153" s="14"/>
      <c r="T153" s="15"/>
      <c r="U153" s="15"/>
      <c r="V153" s="15"/>
      <c r="W153" s="15"/>
      <c r="X153" s="15"/>
      <c r="Y153" s="15"/>
      <c r="Z153" s="15"/>
      <c r="AA153" s="15"/>
      <c r="AB153" s="15"/>
      <c r="AC153" s="16"/>
    </row>
    <row r="154" spans="1:29">
      <c r="A154" s="24"/>
      <c r="B154" s="25" t="s">
        <v>83</v>
      </c>
      <c r="C154" s="21"/>
      <c r="D154" s="21"/>
      <c r="E154" s="21"/>
      <c r="F154" s="21"/>
      <c r="G154" s="21"/>
      <c r="H154" s="26"/>
      <c r="I154" s="26"/>
      <c r="J154" s="26"/>
      <c r="K154" s="26"/>
      <c r="L154" s="23"/>
      <c r="M154" s="23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40"/>
    </row>
    <row r="155" spans="1:29" ht="60">
      <c r="A155" s="5">
        <v>1</v>
      </c>
      <c r="B155" s="6"/>
      <c r="C155" s="80" t="s">
        <v>134</v>
      </c>
      <c r="D155" s="7" t="s">
        <v>84</v>
      </c>
      <c r="E155" s="81" t="s">
        <v>139</v>
      </c>
      <c r="F155" s="82" t="s">
        <v>140</v>
      </c>
      <c r="G155" s="77" t="s">
        <v>138</v>
      </c>
      <c r="H155" s="10"/>
      <c r="I155" s="10" t="s">
        <v>37</v>
      </c>
      <c r="J155" s="7">
        <f t="shared" ref="J155:J170" si="23">SUM(O155:AC155)</f>
        <v>3000</v>
      </c>
      <c r="K155" s="10"/>
      <c r="L155" s="11">
        <v>42370</v>
      </c>
      <c r="M155" s="11">
        <v>42735</v>
      </c>
      <c r="N155" s="12" t="s">
        <v>91</v>
      </c>
      <c r="O155" s="13">
        <f>[1]Zalaszentgrót!O148</f>
        <v>3000</v>
      </c>
      <c r="P155" s="14"/>
      <c r="Q155" s="14"/>
      <c r="R155" s="14"/>
      <c r="S155" s="14"/>
      <c r="T155" s="15"/>
      <c r="U155" s="15"/>
      <c r="V155" s="15"/>
      <c r="W155" s="15"/>
      <c r="X155" s="15"/>
      <c r="Y155" s="15"/>
      <c r="Z155" s="15"/>
      <c r="AA155" s="15"/>
      <c r="AB155" s="15"/>
      <c r="AC155" s="16"/>
    </row>
    <row r="156" spans="1:29" ht="60">
      <c r="A156" s="5">
        <v>1</v>
      </c>
      <c r="B156" s="6"/>
      <c r="C156" s="80" t="s">
        <v>134</v>
      </c>
      <c r="D156" s="7" t="s">
        <v>84</v>
      </c>
      <c r="E156" s="81" t="s">
        <v>139</v>
      </c>
      <c r="F156" s="82" t="s">
        <v>140</v>
      </c>
      <c r="G156" s="77" t="s">
        <v>138</v>
      </c>
      <c r="H156" s="10"/>
      <c r="I156" s="10" t="s">
        <v>37</v>
      </c>
      <c r="J156" s="7">
        <f t="shared" si="23"/>
        <v>3000</v>
      </c>
      <c r="K156" s="10"/>
      <c r="L156" s="11">
        <v>42736</v>
      </c>
      <c r="M156" s="11">
        <v>43100</v>
      </c>
      <c r="N156" s="12" t="s">
        <v>80</v>
      </c>
      <c r="O156" s="13"/>
      <c r="P156" s="14">
        <f>[1]Zalaszentgrót!P149</f>
        <v>3000</v>
      </c>
      <c r="Q156" s="14"/>
      <c r="R156" s="14"/>
      <c r="S156" s="14"/>
      <c r="T156" s="15"/>
      <c r="U156" s="15"/>
      <c r="V156" s="15"/>
      <c r="W156" s="15"/>
      <c r="X156" s="15"/>
      <c r="Y156" s="15"/>
      <c r="Z156" s="15"/>
      <c r="AA156" s="15"/>
      <c r="AB156" s="15"/>
      <c r="AC156" s="16"/>
    </row>
    <row r="157" spans="1:29" ht="60">
      <c r="A157" s="5">
        <v>1</v>
      </c>
      <c r="B157" s="6"/>
      <c r="C157" s="80" t="s">
        <v>134</v>
      </c>
      <c r="D157" s="7" t="s">
        <v>84</v>
      </c>
      <c r="E157" s="81" t="s">
        <v>139</v>
      </c>
      <c r="F157" s="82" t="s">
        <v>140</v>
      </c>
      <c r="G157" s="77" t="s">
        <v>138</v>
      </c>
      <c r="H157" s="10"/>
      <c r="I157" s="10" t="s">
        <v>37</v>
      </c>
      <c r="J157" s="7">
        <f t="shared" si="23"/>
        <v>3000</v>
      </c>
      <c r="K157" s="10"/>
      <c r="L157" s="11">
        <v>43101</v>
      </c>
      <c r="M157" s="11">
        <v>43465</v>
      </c>
      <c r="N157" s="12" t="s">
        <v>80</v>
      </c>
      <c r="O157" s="13"/>
      <c r="P157" s="14"/>
      <c r="Q157" s="14">
        <f>[1]Zalaszentgrót!Q150</f>
        <v>3000</v>
      </c>
      <c r="R157" s="14"/>
      <c r="S157" s="14"/>
      <c r="T157" s="15"/>
      <c r="U157" s="15"/>
      <c r="V157" s="15"/>
      <c r="W157" s="15"/>
      <c r="X157" s="15"/>
      <c r="Y157" s="15"/>
      <c r="Z157" s="15"/>
      <c r="AA157" s="15"/>
      <c r="AB157" s="15"/>
      <c r="AC157" s="16"/>
    </row>
    <row r="158" spans="1:29" ht="60">
      <c r="A158" s="5">
        <v>1</v>
      </c>
      <c r="B158" s="6"/>
      <c r="C158" s="80" t="s">
        <v>134</v>
      </c>
      <c r="D158" s="7" t="s">
        <v>84</v>
      </c>
      <c r="E158" s="81" t="s">
        <v>139</v>
      </c>
      <c r="F158" s="82" t="s">
        <v>140</v>
      </c>
      <c r="G158" s="77" t="s">
        <v>138</v>
      </c>
      <c r="H158" s="10"/>
      <c r="I158" s="10" t="s">
        <v>37</v>
      </c>
      <c r="J158" s="7">
        <f t="shared" si="23"/>
        <v>3000</v>
      </c>
      <c r="K158" s="10"/>
      <c r="L158" s="11">
        <v>43466</v>
      </c>
      <c r="M158" s="11">
        <v>43830</v>
      </c>
      <c r="N158" s="12" t="s">
        <v>80</v>
      </c>
      <c r="O158" s="13"/>
      <c r="P158" s="14"/>
      <c r="Q158" s="14"/>
      <c r="R158" s="14">
        <f>[1]Zalaszentgrót!R151</f>
        <v>3000</v>
      </c>
      <c r="S158" s="14"/>
      <c r="T158" s="15"/>
      <c r="U158" s="15"/>
      <c r="V158" s="15"/>
      <c r="W158" s="15"/>
      <c r="X158" s="15"/>
      <c r="Y158" s="15"/>
      <c r="Z158" s="15"/>
      <c r="AA158" s="15"/>
      <c r="AB158" s="15"/>
      <c r="AC158" s="16"/>
    </row>
    <row r="159" spans="1:29" ht="60">
      <c r="A159" s="5">
        <v>2</v>
      </c>
      <c r="B159" s="6"/>
      <c r="C159" s="80" t="s">
        <v>134</v>
      </c>
      <c r="D159" s="7" t="s">
        <v>141</v>
      </c>
      <c r="E159" s="27" t="s">
        <v>142</v>
      </c>
      <c r="F159" s="82" t="s">
        <v>143</v>
      </c>
      <c r="G159" s="77" t="s">
        <v>138</v>
      </c>
      <c r="H159" s="10"/>
      <c r="I159" s="10" t="s">
        <v>37</v>
      </c>
      <c r="J159" s="7">
        <f t="shared" si="23"/>
        <v>1200</v>
      </c>
      <c r="K159" s="10"/>
      <c r="L159" s="11">
        <v>43466</v>
      </c>
      <c r="M159" s="11">
        <v>43830</v>
      </c>
      <c r="N159" s="12" t="s">
        <v>80</v>
      </c>
      <c r="O159" s="13"/>
      <c r="P159" s="14"/>
      <c r="Q159" s="14"/>
      <c r="R159" s="14">
        <f>[1]Zalaszentgrót!R152</f>
        <v>1200</v>
      </c>
      <c r="S159" s="14"/>
      <c r="T159" s="15"/>
      <c r="U159" s="15"/>
      <c r="V159" s="15"/>
      <c r="W159" s="15"/>
      <c r="X159" s="15"/>
      <c r="Y159" s="15"/>
      <c r="Z159" s="15"/>
      <c r="AA159" s="15"/>
      <c r="AB159" s="15"/>
      <c r="AC159" s="16"/>
    </row>
    <row r="160" spans="1:29" ht="60">
      <c r="A160" s="5">
        <v>1</v>
      </c>
      <c r="B160" s="6"/>
      <c r="C160" s="80" t="s">
        <v>134</v>
      </c>
      <c r="D160" s="7" t="s">
        <v>84</v>
      </c>
      <c r="E160" s="81" t="s">
        <v>139</v>
      </c>
      <c r="F160" s="82" t="s">
        <v>140</v>
      </c>
      <c r="G160" s="77" t="s">
        <v>138</v>
      </c>
      <c r="H160" s="10"/>
      <c r="I160" s="10" t="s">
        <v>37</v>
      </c>
      <c r="J160" s="7">
        <f t="shared" si="23"/>
        <v>3000</v>
      </c>
      <c r="K160" s="10"/>
      <c r="L160" s="11">
        <v>43831</v>
      </c>
      <c r="M160" s="11">
        <v>44196</v>
      </c>
      <c r="N160" s="12" t="s">
        <v>80</v>
      </c>
      <c r="O160" s="13"/>
      <c r="P160" s="14"/>
      <c r="Q160" s="14"/>
      <c r="R160" s="14"/>
      <c r="S160" s="14">
        <f>[1]Zalaszentgrót!S153</f>
        <v>3000</v>
      </c>
      <c r="T160" s="15"/>
      <c r="U160" s="15"/>
      <c r="V160" s="15"/>
      <c r="W160" s="15"/>
      <c r="X160" s="15"/>
      <c r="Y160" s="15"/>
      <c r="Z160" s="15"/>
      <c r="AA160" s="15"/>
      <c r="AB160" s="15"/>
      <c r="AC160" s="16"/>
    </row>
    <row r="161" spans="1:29" ht="45">
      <c r="A161" s="5">
        <v>2</v>
      </c>
      <c r="B161" s="6"/>
      <c r="C161" s="80" t="s">
        <v>144</v>
      </c>
      <c r="D161" s="7" t="s">
        <v>145</v>
      </c>
      <c r="E161" s="27" t="s">
        <v>146</v>
      </c>
      <c r="F161" s="82" t="s">
        <v>147</v>
      </c>
      <c r="G161" s="77" t="s">
        <v>138</v>
      </c>
      <c r="H161" s="10"/>
      <c r="I161" s="10" t="s">
        <v>37</v>
      </c>
      <c r="J161" s="7">
        <f t="shared" si="23"/>
        <v>2500</v>
      </c>
      <c r="K161" s="10"/>
      <c r="L161" s="11">
        <v>43831</v>
      </c>
      <c r="M161" s="11">
        <v>44196</v>
      </c>
      <c r="N161" s="12" t="s">
        <v>80</v>
      </c>
      <c r="O161" s="13"/>
      <c r="P161" s="14"/>
      <c r="Q161" s="14"/>
      <c r="R161" s="14"/>
      <c r="S161" s="14">
        <f>[1]Zalaszentgrót!S154</f>
        <v>2500</v>
      </c>
      <c r="T161" s="15"/>
      <c r="U161" s="15"/>
      <c r="V161" s="15"/>
      <c r="W161" s="15"/>
      <c r="X161" s="15"/>
      <c r="Y161" s="15"/>
      <c r="Z161" s="15"/>
      <c r="AA161" s="15"/>
      <c r="AB161" s="15"/>
      <c r="AC161" s="16"/>
    </row>
    <row r="162" spans="1:29">
      <c r="A162" s="5">
        <v>3</v>
      </c>
      <c r="B162" s="6"/>
      <c r="C162" s="80" t="s">
        <v>134</v>
      </c>
      <c r="D162" s="7" t="s">
        <v>148</v>
      </c>
      <c r="E162" s="76" t="s">
        <v>149</v>
      </c>
      <c r="F162" s="76" t="s">
        <v>150</v>
      </c>
      <c r="G162" s="76" t="s">
        <v>151</v>
      </c>
      <c r="H162" s="10"/>
      <c r="I162" s="10" t="s">
        <v>37</v>
      </c>
      <c r="J162" s="7">
        <f t="shared" si="23"/>
        <v>650</v>
      </c>
      <c r="K162" s="10"/>
      <c r="L162" s="11">
        <v>43831</v>
      </c>
      <c r="M162" s="11">
        <v>44196</v>
      </c>
      <c r="N162" s="12" t="s">
        <v>80</v>
      </c>
      <c r="O162" s="13"/>
      <c r="P162" s="14"/>
      <c r="Q162" s="14"/>
      <c r="R162" s="14"/>
      <c r="S162" s="14">
        <f>[1]Zalaszentgrót!S155</f>
        <v>650</v>
      </c>
      <c r="T162" s="15"/>
      <c r="U162" s="15"/>
      <c r="V162" s="15"/>
      <c r="W162" s="15"/>
      <c r="X162" s="15"/>
      <c r="Y162" s="15"/>
      <c r="Z162" s="15"/>
      <c r="AA162" s="15"/>
      <c r="AB162" s="15"/>
      <c r="AC162" s="16"/>
    </row>
    <row r="163" spans="1:29">
      <c r="A163" s="5">
        <v>1</v>
      </c>
      <c r="B163" s="6"/>
      <c r="C163" s="80" t="s">
        <v>134</v>
      </c>
      <c r="D163" s="7" t="s">
        <v>152</v>
      </c>
      <c r="E163" s="76" t="s">
        <v>149</v>
      </c>
      <c r="F163" s="76" t="s">
        <v>150</v>
      </c>
      <c r="G163" s="76" t="s">
        <v>151</v>
      </c>
      <c r="H163" s="10"/>
      <c r="I163" s="10" t="s">
        <v>37</v>
      </c>
      <c r="J163" s="7">
        <f t="shared" si="23"/>
        <v>750</v>
      </c>
      <c r="K163" s="10"/>
      <c r="L163" s="11">
        <v>44197</v>
      </c>
      <c r="M163" s="11">
        <v>44561</v>
      </c>
      <c r="N163" s="12" t="s">
        <v>74</v>
      </c>
      <c r="O163" s="13"/>
      <c r="P163" s="14"/>
      <c r="Q163" s="14"/>
      <c r="R163" s="14"/>
      <c r="S163" s="14"/>
      <c r="T163" s="15">
        <f>[1]Zalaszentgrót!T156</f>
        <v>750</v>
      </c>
      <c r="U163" s="15"/>
      <c r="V163" s="15"/>
      <c r="W163" s="15"/>
      <c r="X163" s="15"/>
      <c r="Y163" s="15"/>
      <c r="Z163" s="15"/>
      <c r="AA163" s="15"/>
      <c r="AB163" s="15"/>
      <c r="AC163" s="16"/>
    </row>
    <row r="164" spans="1:29">
      <c r="A164" s="5">
        <v>2</v>
      </c>
      <c r="B164" s="6"/>
      <c r="C164" s="80" t="s">
        <v>134</v>
      </c>
      <c r="D164" s="7" t="s">
        <v>153</v>
      </c>
      <c r="E164" s="76" t="s">
        <v>149</v>
      </c>
      <c r="F164" s="76" t="s">
        <v>150</v>
      </c>
      <c r="G164" s="76" t="s">
        <v>151</v>
      </c>
      <c r="H164" s="10"/>
      <c r="I164" s="10" t="s">
        <v>37</v>
      </c>
      <c r="J164" s="7">
        <f t="shared" si="23"/>
        <v>1600</v>
      </c>
      <c r="K164" s="10"/>
      <c r="L164" s="11">
        <v>44197</v>
      </c>
      <c r="M164" s="11">
        <v>44561</v>
      </c>
      <c r="N164" s="12" t="s">
        <v>74</v>
      </c>
      <c r="O164" s="13"/>
      <c r="P164" s="14"/>
      <c r="Q164" s="14"/>
      <c r="R164" s="14"/>
      <c r="S164" s="14"/>
      <c r="T164" s="15">
        <f>[1]Zalaszentgrót!T157</f>
        <v>1600</v>
      </c>
      <c r="U164" s="15"/>
      <c r="V164" s="15"/>
      <c r="W164" s="15"/>
      <c r="X164" s="15"/>
      <c r="Y164" s="15"/>
      <c r="Z164" s="15"/>
      <c r="AA164" s="15"/>
      <c r="AB164" s="15"/>
      <c r="AC164" s="16"/>
    </row>
    <row r="165" spans="1:29" ht="45">
      <c r="A165" s="5">
        <v>3</v>
      </c>
      <c r="B165" s="6"/>
      <c r="C165" s="80" t="s">
        <v>154</v>
      </c>
      <c r="D165" s="7" t="s">
        <v>145</v>
      </c>
      <c r="E165" s="27" t="s">
        <v>146</v>
      </c>
      <c r="F165" s="82" t="s">
        <v>147</v>
      </c>
      <c r="G165" s="77" t="s">
        <v>138</v>
      </c>
      <c r="H165" s="10"/>
      <c r="I165" s="10" t="s">
        <v>37</v>
      </c>
      <c r="J165" s="7">
        <f t="shared" si="23"/>
        <v>3200</v>
      </c>
      <c r="K165" s="10"/>
      <c r="L165" s="11">
        <v>44197</v>
      </c>
      <c r="M165" s="11">
        <v>44561</v>
      </c>
      <c r="N165" s="12" t="s">
        <v>74</v>
      </c>
      <c r="O165" s="13"/>
      <c r="P165" s="14"/>
      <c r="Q165" s="14"/>
      <c r="R165" s="14"/>
      <c r="S165" s="14"/>
      <c r="T165" s="15">
        <f>[1]Zalaszentgrót!T158</f>
        <v>3200</v>
      </c>
      <c r="U165" s="15"/>
      <c r="V165" s="15"/>
      <c r="W165" s="15"/>
      <c r="X165" s="15"/>
      <c r="Y165" s="15"/>
      <c r="Z165" s="15"/>
      <c r="AA165" s="15"/>
      <c r="AB165" s="15"/>
      <c r="AC165" s="16"/>
    </row>
    <row r="166" spans="1:29" ht="60">
      <c r="A166" s="5">
        <v>2</v>
      </c>
      <c r="B166" s="6"/>
      <c r="C166" s="75" t="s">
        <v>155</v>
      </c>
      <c r="D166" s="7" t="s">
        <v>156</v>
      </c>
      <c r="E166" s="81" t="s">
        <v>139</v>
      </c>
      <c r="F166" s="82" t="s">
        <v>140</v>
      </c>
      <c r="G166" s="77" t="s">
        <v>138</v>
      </c>
      <c r="H166" s="10"/>
      <c r="I166" s="10" t="s">
        <v>37</v>
      </c>
      <c r="J166" s="7">
        <f t="shared" si="23"/>
        <v>1500</v>
      </c>
      <c r="K166" s="10"/>
      <c r="L166" s="11">
        <v>44927</v>
      </c>
      <c r="M166" s="11">
        <v>45291</v>
      </c>
      <c r="N166" s="12" t="s">
        <v>74</v>
      </c>
      <c r="O166" s="13"/>
      <c r="P166" s="14"/>
      <c r="Q166" s="14"/>
      <c r="R166" s="14"/>
      <c r="S166" s="14"/>
      <c r="T166" s="15"/>
      <c r="U166" s="15"/>
      <c r="V166" s="15">
        <f>[1]Zalaszentgrót!V159</f>
        <v>1500</v>
      </c>
      <c r="W166" s="15"/>
      <c r="X166" s="15"/>
      <c r="Y166" s="15"/>
      <c r="Z166" s="15"/>
      <c r="AA166" s="15"/>
      <c r="AB166" s="15"/>
      <c r="AC166" s="16"/>
    </row>
    <row r="167" spans="1:29" ht="45">
      <c r="A167" s="5">
        <v>1</v>
      </c>
      <c r="B167" s="6"/>
      <c r="C167" s="75" t="s">
        <v>155</v>
      </c>
      <c r="D167" s="7" t="s">
        <v>157</v>
      </c>
      <c r="E167" s="27" t="s">
        <v>158</v>
      </c>
      <c r="F167" s="82" t="s">
        <v>159</v>
      </c>
      <c r="G167" s="77" t="s">
        <v>138</v>
      </c>
      <c r="H167" s="10"/>
      <c r="I167" s="10" t="s">
        <v>37</v>
      </c>
      <c r="J167" s="7">
        <f t="shared" si="23"/>
        <v>2200</v>
      </c>
      <c r="K167" s="10"/>
      <c r="L167" s="11">
        <v>45292</v>
      </c>
      <c r="M167" s="11">
        <v>45657</v>
      </c>
      <c r="N167" s="12" t="s">
        <v>74</v>
      </c>
      <c r="O167" s="13"/>
      <c r="P167" s="14"/>
      <c r="Q167" s="14"/>
      <c r="R167" s="14"/>
      <c r="S167" s="14"/>
      <c r="T167" s="15"/>
      <c r="U167" s="15"/>
      <c r="V167" s="15"/>
      <c r="W167" s="15">
        <f>[1]Zalaszentgrót!W160</f>
        <v>2200</v>
      </c>
      <c r="X167" s="15"/>
      <c r="Y167" s="15"/>
      <c r="Z167" s="15"/>
      <c r="AA167" s="15"/>
      <c r="AB167" s="15"/>
      <c r="AC167" s="16"/>
    </row>
    <row r="168" spans="1:29" ht="60">
      <c r="A168" s="5">
        <v>1</v>
      </c>
      <c r="B168" s="6"/>
      <c r="C168" s="75" t="s">
        <v>134</v>
      </c>
      <c r="D168" s="7" t="s">
        <v>160</v>
      </c>
      <c r="E168" s="27" t="s">
        <v>142</v>
      </c>
      <c r="F168" s="82" t="s">
        <v>143</v>
      </c>
      <c r="G168" s="77" t="s">
        <v>138</v>
      </c>
      <c r="H168" s="10"/>
      <c r="I168" s="10" t="s">
        <v>37</v>
      </c>
      <c r="J168" s="7">
        <f t="shared" si="23"/>
        <v>2200</v>
      </c>
      <c r="K168" s="10"/>
      <c r="L168" s="11">
        <v>45658</v>
      </c>
      <c r="M168" s="11">
        <v>46022</v>
      </c>
      <c r="N168" s="12" t="s">
        <v>74</v>
      </c>
      <c r="O168" s="13"/>
      <c r="P168" s="14"/>
      <c r="Q168" s="14"/>
      <c r="R168" s="14"/>
      <c r="S168" s="14"/>
      <c r="T168" s="15"/>
      <c r="U168" s="15"/>
      <c r="V168" s="15"/>
      <c r="W168" s="15"/>
      <c r="X168" s="15">
        <f>[1]Zalaszentgrót!X162</f>
        <v>2200</v>
      </c>
      <c r="Y168" s="15"/>
      <c r="Z168" s="15"/>
      <c r="AA168" s="15"/>
      <c r="AB168" s="15"/>
      <c r="AC168" s="16"/>
    </row>
    <row r="169" spans="1:29" ht="45">
      <c r="A169" s="5">
        <v>1</v>
      </c>
      <c r="B169" s="6"/>
      <c r="C169" s="75" t="s">
        <v>134</v>
      </c>
      <c r="D169" s="7" t="s">
        <v>84</v>
      </c>
      <c r="E169" s="27" t="s">
        <v>158</v>
      </c>
      <c r="F169" s="82" t="s">
        <v>159</v>
      </c>
      <c r="G169" s="77" t="s">
        <v>138</v>
      </c>
      <c r="H169" s="10"/>
      <c r="I169" s="10" t="s">
        <v>37</v>
      </c>
      <c r="J169" s="7">
        <f t="shared" si="23"/>
        <v>1000</v>
      </c>
      <c r="K169" s="10"/>
      <c r="L169" s="11">
        <v>46023</v>
      </c>
      <c r="M169" s="11">
        <v>46387</v>
      </c>
      <c r="N169" s="12" t="s">
        <v>74</v>
      </c>
      <c r="O169" s="13"/>
      <c r="P169" s="14"/>
      <c r="Q169" s="14"/>
      <c r="R169" s="14"/>
      <c r="S169" s="14"/>
      <c r="T169" s="15"/>
      <c r="U169" s="15"/>
      <c r="V169" s="15"/>
      <c r="W169" s="15"/>
      <c r="X169" s="15"/>
      <c r="Y169" s="15">
        <f>[1]Zalaszentgrót!Y163</f>
        <v>1000</v>
      </c>
      <c r="Z169" s="15"/>
      <c r="AA169" s="15"/>
      <c r="AB169" s="15"/>
      <c r="AC169" s="16"/>
    </row>
    <row r="170" spans="1:29" ht="60">
      <c r="A170" s="5">
        <v>1</v>
      </c>
      <c r="B170" s="6"/>
      <c r="C170" s="75" t="s">
        <v>134</v>
      </c>
      <c r="D170" s="7" t="s">
        <v>161</v>
      </c>
      <c r="E170" s="81" t="s">
        <v>139</v>
      </c>
      <c r="F170" s="82" t="s">
        <v>140</v>
      </c>
      <c r="G170" s="77" t="s">
        <v>138</v>
      </c>
      <c r="H170" s="10"/>
      <c r="I170" s="10" t="s">
        <v>37</v>
      </c>
      <c r="J170" s="7">
        <f t="shared" si="23"/>
        <v>10000</v>
      </c>
      <c r="K170" s="10"/>
      <c r="L170" s="11">
        <v>46388</v>
      </c>
      <c r="M170" s="11">
        <v>46752</v>
      </c>
      <c r="N170" s="12" t="s">
        <v>74</v>
      </c>
      <c r="O170" s="13"/>
      <c r="P170" s="14"/>
      <c r="Q170" s="14"/>
      <c r="R170" s="14"/>
      <c r="S170" s="14"/>
      <c r="T170" s="15"/>
      <c r="U170" s="15"/>
      <c r="V170" s="15"/>
      <c r="W170" s="15"/>
      <c r="X170" s="15"/>
      <c r="Y170" s="15"/>
      <c r="Z170" s="15">
        <f>[1]Zalaszentgrót!Z164</f>
        <v>10000</v>
      </c>
      <c r="AA170" s="15"/>
      <c r="AB170" s="15"/>
      <c r="AC170" s="16"/>
    </row>
    <row r="171" spans="1:29">
      <c r="A171" s="5"/>
      <c r="B171" s="6"/>
      <c r="C171" s="80"/>
      <c r="D171" s="7"/>
      <c r="E171" s="76"/>
      <c r="F171" s="76"/>
      <c r="G171" s="76"/>
      <c r="H171" s="10"/>
      <c r="I171" s="10"/>
      <c r="J171" s="7"/>
      <c r="K171" s="10"/>
      <c r="L171" s="11"/>
      <c r="M171" s="11"/>
      <c r="N171" s="12"/>
      <c r="O171" s="13"/>
      <c r="P171" s="14"/>
      <c r="Q171" s="14"/>
      <c r="R171" s="14"/>
      <c r="S171" s="14"/>
      <c r="T171" s="15"/>
      <c r="U171" s="15"/>
      <c r="V171" s="15"/>
      <c r="W171" s="15"/>
      <c r="X171" s="15"/>
      <c r="Y171" s="15"/>
      <c r="Z171" s="15"/>
      <c r="AA171" s="15"/>
      <c r="AB171" s="15"/>
      <c r="AC171" s="16"/>
    </row>
    <row r="172" spans="1:29">
      <c r="A172" s="24"/>
      <c r="B172" s="25" t="s">
        <v>114</v>
      </c>
      <c r="C172" s="21"/>
      <c r="D172" s="21"/>
      <c r="E172" s="21"/>
      <c r="F172" s="21"/>
      <c r="G172" s="21"/>
      <c r="H172" s="26"/>
      <c r="I172" s="26"/>
      <c r="J172" s="35"/>
      <c r="K172" s="26"/>
      <c r="L172" s="23"/>
      <c r="M172" s="23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40"/>
    </row>
    <row r="173" spans="1:29" ht="60">
      <c r="A173" s="5">
        <v>2</v>
      </c>
      <c r="B173" s="6"/>
      <c r="C173" s="75" t="s">
        <v>134</v>
      </c>
      <c r="D173" s="7" t="s">
        <v>162</v>
      </c>
      <c r="E173" s="42" t="s">
        <v>116</v>
      </c>
      <c r="F173" s="42" t="s">
        <v>117</v>
      </c>
      <c r="G173" s="42" t="s">
        <v>118</v>
      </c>
      <c r="H173" s="10"/>
      <c r="I173" s="10" t="s">
        <v>37</v>
      </c>
      <c r="J173" s="7">
        <f t="shared" ref="J173:J177" si="24">SUM(O173:AC173)</f>
        <v>1500</v>
      </c>
      <c r="K173" s="10"/>
      <c r="L173" s="11">
        <v>42370</v>
      </c>
      <c r="M173" s="11">
        <v>42735</v>
      </c>
      <c r="N173" s="12" t="s">
        <v>91</v>
      </c>
      <c r="O173" s="13">
        <f>[1]Zalaszentgrót!O167</f>
        <v>1500</v>
      </c>
      <c r="P173" s="14"/>
      <c r="Q173" s="14"/>
      <c r="R173" s="14"/>
      <c r="S173" s="14"/>
      <c r="T173" s="15"/>
      <c r="U173" s="15"/>
      <c r="V173" s="15"/>
      <c r="W173" s="15"/>
      <c r="X173" s="15"/>
      <c r="Y173" s="15"/>
      <c r="Z173" s="15"/>
      <c r="AA173" s="15"/>
      <c r="AB173" s="15"/>
      <c r="AC173" s="16"/>
    </row>
    <row r="174" spans="1:29" ht="45">
      <c r="A174" s="5">
        <v>1</v>
      </c>
      <c r="B174" s="6"/>
      <c r="C174" s="75" t="s">
        <v>134</v>
      </c>
      <c r="D174" s="7" t="s">
        <v>163</v>
      </c>
      <c r="E174" s="32" t="s">
        <v>164</v>
      </c>
      <c r="F174" s="32" t="s">
        <v>165</v>
      </c>
      <c r="G174" s="77" t="s">
        <v>138</v>
      </c>
      <c r="H174" s="10"/>
      <c r="I174" s="10" t="s">
        <v>37</v>
      </c>
      <c r="J174" s="7">
        <f t="shared" si="24"/>
        <v>5000</v>
      </c>
      <c r="K174" s="10"/>
      <c r="L174" s="11">
        <v>44562</v>
      </c>
      <c r="M174" s="11">
        <v>44926</v>
      </c>
      <c r="N174" s="12" t="s">
        <v>74</v>
      </c>
      <c r="O174" s="13"/>
      <c r="P174" s="14"/>
      <c r="Q174" s="14"/>
      <c r="R174" s="14"/>
      <c r="S174" s="14"/>
      <c r="T174" s="15"/>
      <c r="U174" s="15">
        <f>[1]Zalaszentgrót!U168</f>
        <v>5000</v>
      </c>
      <c r="V174" s="15"/>
      <c r="W174" s="15"/>
      <c r="X174" s="15"/>
      <c r="Y174" s="15"/>
      <c r="Z174" s="15"/>
      <c r="AA174" s="15"/>
      <c r="AB174" s="15"/>
      <c r="AC174" s="16"/>
    </row>
    <row r="175" spans="1:29">
      <c r="A175" s="5">
        <v>2</v>
      </c>
      <c r="B175" s="6"/>
      <c r="C175" s="75" t="s">
        <v>155</v>
      </c>
      <c r="D175" s="7" t="s">
        <v>166</v>
      </c>
      <c r="E175" s="76" t="s">
        <v>149</v>
      </c>
      <c r="F175" s="76" t="s">
        <v>150</v>
      </c>
      <c r="G175" s="76" t="s">
        <v>151</v>
      </c>
      <c r="H175" s="10"/>
      <c r="I175" s="10" t="s">
        <v>37</v>
      </c>
      <c r="J175" s="7">
        <f t="shared" si="24"/>
        <v>1500</v>
      </c>
      <c r="K175" s="10"/>
      <c r="L175" s="11">
        <v>44562</v>
      </c>
      <c r="M175" s="11">
        <v>44926</v>
      </c>
      <c r="N175" s="12" t="s">
        <v>74</v>
      </c>
      <c r="O175" s="13"/>
      <c r="P175" s="14"/>
      <c r="Q175" s="14"/>
      <c r="R175" s="14"/>
      <c r="S175" s="14"/>
      <c r="T175" s="15"/>
      <c r="U175" s="15">
        <f>[1]Zalaszentgrót!U169</f>
        <v>1500</v>
      </c>
      <c r="V175" s="15"/>
      <c r="W175" s="15"/>
      <c r="X175" s="15"/>
      <c r="Y175" s="15"/>
      <c r="Z175" s="15"/>
      <c r="AA175" s="15"/>
      <c r="AB175" s="15"/>
      <c r="AC175" s="16"/>
    </row>
    <row r="176" spans="1:29" ht="60">
      <c r="A176" s="5">
        <v>3</v>
      </c>
      <c r="B176" s="6"/>
      <c r="C176" s="75" t="s">
        <v>134</v>
      </c>
      <c r="D176" s="7" t="s">
        <v>162</v>
      </c>
      <c r="E176" s="42" t="s">
        <v>116</v>
      </c>
      <c r="F176" s="42" t="s">
        <v>117</v>
      </c>
      <c r="G176" s="42" t="s">
        <v>118</v>
      </c>
      <c r="H176" s="10"/>
      <c r="I176" s="10" t="s">
        <v>37</v>
      </c>
      <c r="J176" s="7">
        <f t="shared" si="24"/>
        <v>2000</v>
      </c>
      <c r="K176" s="10"/>
      <c r="L176" s="11">
        <v>44562</v>
      </c>
      <c r="M176" s="11">
        <v>44926</v>
      </c>
      <c r="N176" s="12" t="s">
        <v>74</v>
      </c>
      <c r="O176" s="13"/>
      <c r="P176" s="14"/>
      <c r="Q176" s="14"/>
      <c r="R176" s="14"/>
      <c r="S176" s="14"/>
      <c r="T176" s="15"/>
      <c r="U176" s="15">
        <f>[1]Zalaszentgrót!U170</f>
        <v>2000</v>
      </c>
      <c r="V176" s="15"/>
      <c r="W176" s="15"/>
      <c r="X176" s="15"/>
      <c r="Y176" s="15"/>
      <c r="Z176" s="15"/>
      <c r="AA176" s="15"/>
      <c r="AB176" s="15"/>
      <c r="AC176" s="16"/>
    </row>
    <row r="177" spans="1:29" ht="60">
      <c r="A177" s="5">
        <v>1</v>
      </c>
      <c r="B177" s="6"/>
      <c r="C177" s="75" t="s">
        <v>134</v>
      </c>
      <c r="D177" s="7" t="s">
        <v>167</v>
      </c>
      <c r="E177" s="32" t="s">
        <v>164</v>
      </c>
      <c r="F177" s="32" t="s">
        <v>168</v>
      </c>
      <c r="G177" s="32" t="s">
        <v>169</v>
      </c>
      <c r="H177" s="10"/>
      <c r="I177" s="10" t="s">
        <v>37</v>
      </c>
      <c r="J177" s="7">
        <f t="shared" si="24"/>
        <v>7250</v>
      </c>
      <c r="K177" s="10"/>
      <c r="L177" s="11">
        <v>44927</v>
      </c>
      <c r="M177" s="11">
        <v>45291</v>
      </c>
      <c r="N177" s="12" t="s">
        <v>74</v>
      </c>
      <c r="O177" s="13"/>
      <c r="P177" s="14"/>
      <c r="Q177" s="14"/>
      <c r="R177" s="14"/>
      <c r="S177" s="14"/>
      <c r="T177" s="15"/>
      <c r="U177" s="15"/>
      <c r="V177" s="15">
        <f>[1]Zalaszentgrót!V171</f>
        <v>7250</v>
      </c>
      <c r="W177" s="15"/>
      <c r="X177" s="15"/>
      <c r="Y177" s="15"/>
      <c r="Z177" s="15"/>
      <c r="AA177" s="15"/>
      <c r="AB177" s="15"/>
      <c r="AC177" s="16"/>
    </row>
    <row r="178" spans="1:29">
      <c r="A178" s="5"/>
      <c r="B178" s="6"/>
      <c r="C178" s="75"/>
      <c r="D178" s="7"/>
      <c r="E178" s="32"/>
      <c r="F178" s="32"/>
      <c r="G178" s="32"/>
      <c r="H178" s="10"/>
      <c r="I178" s="10"/>
      <c r="J178" s="7"/>
      <c r="K178" s="10"/>
      <c r="L178" s="11"/>
      <c r="M178" s="11"/>
      <c r="N178" s="12"/>
      <c r="O178" s="13"/>
      <c r="P178" s="14"/>
      <c r="Q178" s="14"/>
      <c r="R178" s="14"/>
      <c r="S178" s="14"/>
      <c r="T178" s="15"/>
      <c r="U178" s="15"/>
      <c r="V178" s="15"/>
      <c r="W178" s="15"/>
      <c r="X178" s="15"/>
      <c r="Y178" s="15"/>
      <c r="Z178" s="15"/>
      <c r="AA178" s="15"/>
      <c r="AB178" s="15"/>
      <c r="AC178" s="16"/>
    </row>
    <row r="179" spans="1:29">
      <c r="A179" s="24"/>
      <c r="B179" s="26" t="s">
        <v>170</v>
      </c>
      <c r="C179" s="21"/>
      <c r="D179" s="21"/>
      <c r="E179" s="21"/>
      <c r="F179" s="21"/>
      <c r="G179" s="21"/>
      <c r="H179" s="26"/>
      <c r="I179" s="26"/>
      <c r="J179" s="26"/>
      <c r="K179" s="26"/>
      <c r="L179" s="23"/>
      <c r="M179" s="23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40"/>
    </row>
    <row r="180" spans="1:29" s="43" customFormat="1">
      <c r="A180" s="83"/>
      <c r="B180" s="84" t="s">
        <v>43</v>
      </c>
      <c r="C180" s="85"/>
      <c r="D180" s="85"/>
      <c r="E180" s="85"/>
      <c r="F180" s="85"/>
      <c r="G180" s="85"/>
      <c r="H180" s="86"/>
      <c r="I180" s="86"/>
      <c r="J180" s="86"/>
      <c r="K180" s="86"/>
      <c r="L180" s="87"/>
      <c r="M180" s="87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  <c r="AA180" s="86"/>
      <c r="AB180" s="86"/>
      <c r="AC180" s="88"/>
    </row>
    <row r="181" spans="1:29">
      <c r="A181" s="5"/>
      <c r="B181" s="6"/>
      <c r="C181" s="7"/>
      <c r="D181" s="7"/>
      <c r="E181" s="7"/>
      <c r="F181" s="7"/>
      <c r="G181" s="7"/>
      <c r="H181" s="10"/>
      <c r="I181" s="10"/>
      <c r="J181" s="10"/>
      <c r="K181" s="10"/>
      <c r="L181" s="11"/>
      <c r="M181" s="11"/>
      <c r="N181" s="70"/>
      <c r="O181" s="13"/>
      <c r="P181" s="14"/>
      <c r="Q181" s="14"/>
      <c r="R181" s="14"/>
      <c r="S181" s="14"/>
      <c r="T181" s="15"/>
      <c r="U181" s="15"/>
      <c r="V181" s="15"/>
      <c r="W181" s="15"/>
      <c r="X181" s="15"/>
      <c r="Y181" s="15"/>
      <c r="Z181" s="15"/>
      <c r="AA181" s="15"/>
      <c r="AB181" s="15"/>
      <c r="AC181" s="16"/>
    </row>
    <row r="182" spans="1:29" s="43" customFormat="1">
      <c r="A182" s="83"/>
      <c r="B182" s="84" t="s">
        <v>83</v>
      </c>
      <c r="C182" s="85"/>
      <c r="D182" s="85"/>
      <c r="E182" s="85"/>
      <c r="F182" s="85"/>
      <c r="G182" s="85"/>
      <c r="H182" s="86"/>
      <c r="I182" s="86"/>
      <c r="J182" s="86"/>
      <c r="K182" s="86"/>
      <c r="L182" s="87"/>
      <c r="M182" s="87"/>
      <c r="N182" s="89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  <c r="AA182" s="86"/>
      <c r="AB182" s="86"/>
      <c r="AC182" s="88"/>
    </row>
    <row r="183" spans="1:29">
      <c r="A183" s="5"/>
      <c r="B183" s="6"/>
      <c r="C183" s="7"/>
      <c r="D183" s="7"/>
      <c r="E183" s="7"/>
      <c r="F183" s="7"/>
      <c r="G183" s="7"/>
      <c r="H183" s="10"/>
      <c r="I183" s="10"/>
      <c r="J183" s="10"/>
      <c r="K183" s="10"/>
      <c r="L183" s="11"/>
      <c r="M183" s="11"/>
      <c r="N183" s="70"/>
      <c r="O183" s="13"/>
      <c r="P183" s="14"/>
      <c r="Q183" s="14"/>
      <c r="R183" s="14"/>
      <c r="S183" s="14"/>
      <c r="T183" s="15"/>
      <c r="U183" s="15"/>
      <c r="V183" s="15"/>
      <c r="W183" s="15"/>
      <c r="X183" s="15"/>
      <c r="Y183" s="15"/>
      <c r="Z183" s="15"/>
      <c r="AA183" s="15"/>
      <c r="AB183" s="15"/>
      <c r="AC183" s="16"/>
    </row>
    <row r="184" spans="1:29" s="43" customFormat="1">
      <c r="A184" s="83"/>
      <c r="B184" s="84" t="s">
        <v>114</v>
      </c>
      <c r="C184" s="85"/>
      <c r="D184" s="85"/>
      <c r="E184" s="85"/>
      <c r="F184" s="85"/>
      <c r="G184" s="85"/>
      <c r="H184" s="86"/>
      <c r="I184" s="86"/>
      <c r="J184" s="86"/>
      <c r="K184" s="86"/>
      <c r="L184" s="87"/>
      <c r="M184" s="87"/>
      <c r="N184" s="89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6"/>
      <c r="AB184" s="86"/>
      <c r="AC184" s="88"/>
    </row>
    <row r="185" spans="1:29">
      <c r="A185" s="5"/>
      <c r="B185" s="6"/>
      <c r="C185" s="7"/>
      <c r="D185" s="7"/>
      <c r="E185" s="7"/>
      <c r="F185" s="7"/>
      <c r="G185" s="7"/>
      <c r="H185" s="10"/>
      <c r="I185" s="10"/>
      <c r="J185" s="10"/>
      <c r="K185" s="10"/>
      <c r="L185" s="11"/>
      <c r="M185" s="11"/>
      <c r="N185" s="70"/>
      <c r="O185" s="13"/>
      <c r="P185" s="14"/>
      <c r="Q185" s="14"/>
      <c r="R185" s="14"/>
      <c r="S185" s="14"/>
      <c r="T185" s="15"/>
      <c r="U185" s="15"/>
      <c r="V185" s="15"/>
      <c r="W185" s="15"/>
      <c r="X185" s="15"/>
      <c r="Y185" s="15"/>
      <c r="Z185" s="15"/>
      <c r="AA185" s="15"/>
      <c r="AB185" s="15"/>
      <c r="AC185" s="16"/>
    </row>
    <row r="186" spans="1:29">
      <c r="A186" s="24"/>
      <c r="B186" s="26" t="s">
        <v>171</v>
      </c>
      <c r="C186" s="21"/>
      <c r="D186" s="21"/>
      <c r="E186" s="21"/>
      <c r="F186" s="21"/>
      <c r="G186" s="21"/>
      <c r="H186" s="26"/>
      <c r="I186" s="26"/>
      <c r="J186" s="26"/>
      <c r="K186" s="26"/>
      <c r="L186" s="23"/>
      <c r="M186" s="23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40"/>
    </row>
    <row r="187" spans="1:29" s="43" customFormat="1">
      <c r="A187" s="83"/>
      <c r="B187" s="84" t="s">
        <v>43</v>
      </c>
      <c r="C187" s="85"/>
      <c r="D187" s="85"/>
      <c r="E187" s="85"/>
      <c r="F187" s="85"/>
      <c r="G187" s="85"/>
      <c r="H187" s="86"/>
      <c r="I187" s="86"/>
      <c r="J187" s="86"/>
      <c r="K187" s="86"/>
      <c r="L187" s="87"/>
      <c r="M187" s="87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8"/>
    </row>
    <row r="188" spans="1:29">
      <c r="A188" s="5"/>
      <c r="B188" s="6"/>
      <c r="C188" s="7"/>
      <c r="D188" s="7"/>
      <c r="E188" s="7"/>
      <c r="F188" s="7"/>
      <c r="G188" s="7"/>
      <c r="H188" s="10"/>
      <c r="I188" s="10"/>
      <c r="J188" s="10"/>
      <c r="K188" s="10"/>
      <c r="L188" s="11"/>
      <c r="M188" s="11"/>
      <c r="N188" s="70"/>
      <c r="O188" s="13"/>
      <c r="P188" s="14"/>
      <c r="Q188" s="14"/>
      <c r="R188" s="14"/>
      <c r="S188" s="14"/>
      <c r="T188" s="15"/>
      <c r="U188" s="15"/>
      <c r="V188" s="15"/>
      <c r="W188" s="15"/>
      <c r="X188" s="15"/>
      <c r="Y188" s="15"/>
      <c r="Z188" s="15"/>
      <c r="AA188" s="15"/>
      <c r="AB188" s="15"/>
      <c r="AC188" s="16"/>
    </row>
    <row r="189" spans="1:29" s="43" customFormat="1">
      <c r="A189" s="83"/>
      <c r="B189" s="84" t="s">
        <v>83</v>
      </c>
      <c r="C189" s="85"/>
      <c r="D189" s="85"/>
      <c r="E189" s="85"/>
      <c r="F189" s="85"/>
      <c r="G189" s="85"/>
      <c r="H189" s="86"/>
      <c r="I189" s="86"/>
      <c r="J189" s="86"/>
      <c r="K189" s="86"/>
      <c r="L189" s="87"/>
      <c r="M189" s="87"/>
      <c r="N189" s="89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  <c r="AB189" s="86"/>
      <c r="AC189" s="88"/>
    </row>
    <row r="190" spans="1:29">
      <c r="A190" s="5"/>
      <c r="B190" s="6"/>
      <c r="C190" s="7"/>
      <c r="D190" s="7"/>
      <c r="E190" s="7"/>
      <c r="F190" s="7"/>
      <c r="G190" s="7"/>
      <c r="H190" s="10"/>
      <c r="I190" s="10"/>
      <c r="J190" s="10"/>
      <c r="K190" s="10"/>
      <c r="L190" s="11"/>
      <c r="M190" s="11"/>
      <c r="N190" s="70"/>
      <c r="O190" s="13"/>
      <c r="P190" s="14"/>
      <c r="Q190" s="14"/>
      <c r="R190" s="14"/>
      <c r="S190" s="14"/>
      <c r="T190" s="15"/>
      <c r="U190" s="15"/>
      <c r="V190" s="15"/>
      <c r="W190" s="15"/>
      <c r="X190" s="15"/>
      <c r="Y190" s="15"/>
      <c r="Z190" s="15"/>
      <c r="AA190" s="15"/>
      <c r="AB190" s="15"/>
      <c r="AC190" s="16"/>
    </row>
    <row r="191" spans="1:29" s="43" customFormat="1">
      <c r="A191" s="83"/>
      <c r="B191" s="84" t="s">
        <v>114</v>
      </c>
      <c r="C191" s="85"/>
      <c r="D191" s="85"/>
      <c r="E191" s="85"/>
      <c r="F191" s="85"/>
      <c r="G191" s="85"/>
      <c r="H191" s="86"/>
      <c r="I191" s="86"/>
      <c r="J191" s="86"/>
      <c r="K191" s="86"/>
      <c r="L191" s="87"/>
      <c r="M191" s="87"/>
      <c r="N191" s="89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88"/>
    </row>
    <row r="192" spans="1:29">
      <c r="A192" s="5"/>
      <c r="B192" s="6"/>
      <c r="C192" s="7"/>
      <c r="D192" s="7"/>
      <c r="E192" s="7"/>
      <c r="F192" s="7"/>
      <c r="G192" s="7"/>
      <c r="H192" s="10"/>
      <c r="I192" s="10"/>
      <c r="J192" s="70"/>
      <c r="K192" s="70"/>
      <c r="L192" s="90"/>
      <c r="M192" s="90"/>
      <c r="N192" s="70"/>
      <c r="O192" s="13"/>
      <c r="P192" s="14"/>
      <c r="Q192" s="14"/>
      <c r="R192" s="14"/>
      <c r="S192" s="14"/>
      <c r="T192" s="15"/>
      <c r="U192" s="15"/>
      <c r="V192" s="15"/>
      <c r="W192" s="15"/>
      <c r="X192" s="15"/>
      <c r="Y192" s="15"/>
      <c r="Z192" s="15"/>
      <c r="AA192" s="15"/>
      <c r="AB192" s="15"/>
      <c r="AC192" s="16"/>
    </row>
    <row r="193" spans="1:29">
      <c r="A193" s="24"/>
      <c r="B193" s="26" t="s">
        <v>172</v>
      </c>
      <c r="C193" s="21"/>
      <c r="D193" s="21"/>
      <c r="E193" s="21"/>
      <c r="F193" s="21"/>
      <c r="G193" s="21"/>
      <c r="H193" s="26"/>
      <c r="I193" s="26"/>
      <c r="J193" s="91"/>
      <c r="K193" s="91"/>
      <c r="L193" s="92"/>
      <c r="M193" s="92"/>
      <c r="N193" s="91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40"/>
    </row>
    <row r="194" spans="1:29" s="43" customFormat="1">
      <c r="A194" s="83"/>
      <c r="B194" s="84" t="s">
        <v>43</v>
      </c>
      <c r="C194" s="85"/>
      <c r="D194" s="85"/>
      <c r="E194" s="85"/>
      <c r="F194" s="85"/>
      <c r="G194" s="85"/>
      <c r="H194" s="86"/>
      <c r="I194" s="86"/>
      <c r="J194" s="89"/>
      <c r="K194" s="89"/>
      <c r="L194" s="93"/>
      <c r="M194" s="93"/>
      <c r="N194" s="89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8"/>
    </row>
    <row r="195" spans="1:29">
      <c r="A195" s="5"/>
      <c r="B195" s="6"/>
      <c r="C195" s="7"/>
      <c r="D195" s="7"/>
      <c r="E195" s="7"/>
      <c r="F195" s="7"/>
      <c r="G195" s="7"/>
      <c r="H195" s="10"/>
      <c r="I195" s="10"/>
      <c r="J195" s="70"/>
      <c r="K195" s="70"/>
      <c r="L195" s="90"/>
      <c r="M195" s="90"/>
      <c r="N195" s="70"/>
      <c r="O195" s="13"/>
      <c r="P195" s="14"/>
      <c r="Q195" s="14"/>
      <c r="R195" s="14"/>
      <c r="S195" s="14"/>
      <c r="T195" s="15"/>
      <c r="U195" s="15"/>
      <c r="V195" s="15"/>
      <c r="W195" s="15"/>
      <c r="X195" s="15"/>
      <c r="Y195" s="15"/>
      <c r="Z195" s="15"/>
      <c r="AA195" s="15"/>
      <c r="AB195" s="15"/>
      <c r="AC195" s="16"/>
    </row>
    <row r="196" spans="1:29" s="43" customFormat="1">
      <c r="A196" s="83"/>
      <c r="B196" s="84" t="s">
        <v>83</v>
      </c>
      <c r="C196" s="85"/>
      <c r="D196" s="85"/>
      <c r="E196" s="85"/>
      <c r="F196" s="85"/>
      <c r="G196" s="85"/>
      <c r="H196" s="86"/>
      <c r="I196" s="86"/>
      <c r="J196" s="89"/>
      <c r="K196" s="89"/>
      <c r="L196" s="93"/>
      <c r="M196" s="93"/>
      <c r="N196" s="89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86"/>
      <c r="AC196" s="88"/>
    </row>
    <row r="197" spans="1:29">
      <c r="A197" s="5"/>
      <c r="B197" s="6"/>
      <c r="C197" s="7"/>
      <c r="D197" s="7"/>
      <c r="E197" s="7"/>
      <c r="F197" s="7"/>
      <c r="G197" s="7"/>
      <c r="H197" s="10"/>
      <c r="I197" s="10"/>
      <c r="J197" s="70"/>
      <c r="K197" s="70"/>
      <c r="L197" s="90"/>
      <c r="M197" s="90"/>
      <c r="N197" s="70"/>
      <c r="O197" s="13"/>
      <c r="P197" s="14"/>
      <c r="Q197" s="14"/>
      <c r="R197" s="14"/>
      <c r="S197" s="14"/>
      <c r="T197" s="15"/>
      <c r="U197" s="15"/>
      <c r="V197" s="15"/>
      <c r="W197" s="15"/>
      <c r="X197" s="15"/>
      <c r="Y197" s="15"/>
      <c r="Z197" s="15"/>
      <c r="AA197" s="15"/>
      <c r="AB197" s="15"/>
      <c r="AC197" s="16"/>
    </row>
    <row r="198" spans="1:29" s="43" customFormat="1">
      <c r="A198" s="83"/>
      <c r="B198" s="84" t="s">
        <v>114</v>
      </c>
      <c r="C198" s="85"/>
      <c r="D198" s="85"/>
      <c r="E198" s="85"/>
      <c r="F198" s="85"/>
      <c r="G198" s="85"/>
      <c r="H198" s="86"/>
      <c r="I198" s="86"/>
      <c r="J198" s="89"/>
      <c r="K198" s="89"/>
      <c r="L198" s="93"/>
      <c r="M198" s="93"/>
      <c r="N198" s="89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8"/>
    </row>
    <row r="199" spans="1:29" ht="15.75" thickBot="1">
      <c r="A199" s="5"/>
      <c r="B199" s="6"/>
      <c r="C199" s="7"/>
      <c r="D199" s="7"/>
      <c r="E199" s="7"/>
      <c r="F199" s="7"/>
      <c r="G199" s="7"/>
      <c r="H199" s="10"/>
      <c r="I199" s="10"/>
      <c r="J199" s="70"/>
      <c r="K199" s="70"/>
      <c r="L199" s="90"/>
      <c r="M199" s="90"/>
      <c r="N199" s="70"/>
      <c r="O199" s="13"/>
      <c r="P199" s="14"/>
      <c r="Q199" s="14"/>
      <c r="R199" s="14"/>
      <c r="S199" s="14"/>
      <c r="T199" s="15"/>
      <c r="U199" s="15"/>
      <c r="V199" s="15"/>
      <c r="W199" s="15"/>
      <c r="X199" s="15"/>
      <c r="Y199" s="15"/>
      <c r="Z199" s="15"/>
      <c r="AA199" s="15"/>
      <c r="AB199" s="15"/>
      <c r="AC199" s="94"/>
    </row>
    <row r="200" spans="1:29" s="101" customFormat="1" ht="15.75" thickBot="1">
      <c r="A200" s="95"/>
      <c r="B200" s="57" t="s">
        <v>131</v>
      </c>
      <c r="C200" s="57"/>
      <c r="D200" s="57"/>
      <c r="E200" s="57"/>
      <c r="F200" s="57"/>
      <c r="G200" s="57"/>
      <c r="H200" s="57"/>
      <c r="I200" s="57"/>
      <c r="J200" s="57">
        <f>SUM(J150:J199)</f>
        <v>89050</v>
      </c>
      <c r="K200" s="57">
        <f>[1]Zalaszentgrót!K194+[1]Batyk!K160+[1]Pakod!K160+[1]Zalabér!K160+[1]Zalavég!K160</f>
        <v>17942</v>
      </c>
      <c r="L200" s="57"/>
      <c r="M200" s="57"/>
      <c r="N200" s="96"/>
      <c r="O200" s="97">
        <f t="shared" ref="O200:AC200" si="25">SUM(O12:O199)</f>
        <v>26716.1</v>
      </c>
      <c r="P200" s="98">
        <f t="shared" si="25"/>
        <v>16097.1</v>
      </c>
      <c r="Q200" s="98">
        <f t="shared" si="25"/>
        <v>16597.099999999999</v>
      </c>
      <c r="R200" s="98">
        <f t="shared" si="25"/>
        <v>16547.099999999999</v>
      </c>
      <c r="S200" s="98">
        <f t="shared" si="25"/>
        <v>16197.1</v>
      </c>
      <c r="T200" s="99">
        <f t="shared" si="25"/>
        <v>15697.1</v>
      </c>
      <c r="U200" s="99">
        <f t="shared" si="25"/>
        <v>15597.1</v>
      </c>
      <c r="V200" s="99">
        <f t="shared" si="25"/>
        <v>15647.1</v>
      </c>
      <c r="W200" s="99">
        <f t="shared" si="25"/>
        <v>13597.1</v>
      </c>
      <c r="X200" s="99">
        <f t="shared" si="25"/>
        <v>17397.099999999999</v>
      </c>
      <c r="Y200" s="99">
        <f t="shared" si="25"/>
        <v>17597.099999999999</v>
      </c>
      <c r="Z200" s="99">
        <f t="shared" si="25"/>
        <v>15197.1</v>
      </c>
      <c r="AA200" s="99">
        <f t="shared" si="25"/>
        <v>15247.1</v>
      </c>
      <c r="AB200" s="99">
        <f t="shared" si="25"/>
        <v>15297.1</v>
      </c>
      <c r="AC200" s="100">
        <f t="shared" si="25"/>
        <v>15208.1</v>
      </c>
    </row>
    <row r="201" spans="1:29" ht="15.75">
      <c r="K201" s="102" t="s">
        <v>173</v>
      </c>
    </row>
    <row r="202" spans="1:29" s="3" customFormat="1" ht="15.75">
      <c r="K202" s="103"/>
    </row>
    <row r="203" spans="1:29" s="3" customFormat="1" ht="60">
      <c r="A203" s="104"/>
      <c r="B203" s="105" t="s">
        <v>174</v>
      </c>
      <c r="C203" s="106" t="s">
        <v>175</v>
      </c>
      <c r="K203" s="103"/>
    </row>
    <row r="204" spans="1:29" s="3" customFormat="1" ht="15.75">
      <c r="A204" s="107" t="s">
        <v>176</v>
      </c>
      <c r="B204" s="108" t="s">
        <v>177</v>
      </c>
      <c r="C204" s="109">
        <f>[1]Zalaszentgrót!C198+[1]Batyk!C164+[1]Pakod!C164+[1]Zalabér!C164+[1]Zalavég!C164</f>
        <v>27732</v>
      </c>
      <c r="K204" s="103"/>
    </row>
    <row r="205" spans="1:29" s="3" customFormat="1" ht="15.75">
      <c r="A205" s="107" t="s">
        <v>178</v>
      </c>
      <c r="B205" s="108" t="s">
        <v>179</v>
      </c>
      <c r="C205" s="109">
        <f>[1]Zalaszentgrót!C199+[1]Batyk!C165+[1]Pakod!C165</f>
        <v>64596</v>
      </c>
      <c r="K205" s="103"/>
    </row>
    <row r="206" spans="1:29" s="3" customFormat="1" ht="15.75" thickBot="1">
      <c r="A206" s="110" t="s">
        <v>180</v>
      </c>
      <c r="B206" s="111" t="s">
        <v>181</v>
      </c>
      <c r="C206" s="112">
        <f>[1]Zalaszentgrót!C200+[1]Batyk!C166+[1]Pakod!C166</f>
        <v>161490</v>
      </c>
    </row>
    <row r="207" spans="1:29" s="3" customFormat="1">
      <c r="A207" s="113"/>
      <c r="B207" s="114"/>
      <c r="C207" s="114"/>
    </row>
    <row r="210" spans="2:2">
      <c r="B210" s="115" t="s">
        <v>182</v>
      </c>
    </row>
    <row r="211" spans="2:2" ht="45">
      <c r="B211" s="116" t="s">
        <v>183</v>
      </c>
    </row>
    <row r="212" spans="2:2" ht="30">
      <c r="B212" s="116" t="s">
        <v>184</v>
      </c>
    </row>
    <row r="213" spans="2:2" ht="45">
      <c r="B213" s="116" t="s">
        <v>185</v>
      </c>
    </row>
    <row r="214" spans="2:2" ht="30">
      <c r="B214" s="116" t="s">
        <v>186</v>
      </c>
    </row>
    <row r="216" spans="2:2">
      <c r="B216" s="117" t="s">
        <v>187</v>
      </c>
    </row>
    <row r="217" spans="2:2">
      <c r="B217" s="1" t="s">
        <v>188</v>
      </c>
    </row>
    <row r="218" spans="2:2">
      <c r="B218" s="1" t="s">
        <v>189</v>
      </c>
    </row>
    <row r="219" spans="2:2">
      <c r="B219" s="1" t="s">
        <v>190</v>
      </c>
    </row>
    <row r="220" spans="2:2">
      <c r="B220" s="1" t="s">
        <v>191</v>
      </c>
    </row>
    <row r="221" spans="2:2">
      <c r="B221" s="1" t="s">
        <v>192</v>
      </c>
    </row>
    <row r="222" spans="2:2">
      <c r="B222" s="1" t="s">
        <v>193</v>
      </c>
    </row>
    <row r="224" spans="2:2">
      <c r="B224" s="117" t="s">
        <v>194</v>
      </c>
    </row>
    <row r="225" spans="2:2">
      <c r="B225" s="1" t="s">
        <v>195</v>
      </c>
    </row>
    <row r="226" spans="2:2">
      <c r="B226" s="1" t="s">
        <v>196</v>
      </c>
    </row>
    <row r="227" spans="2:2">
      <c r="B227" s="1" t="s">
        <v>197</v>
      </c>
    </row>
  </sheetData>
  <mergeCells count="49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A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C10:AC11"/>
    <mergeCell ref="A148:C14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0866141732283472" right="0.70866141732283472" top="0.74803149606299213" bottom="0.74803149606299213" header="0.31496062992125984" footer="0.31496062992125984"/>
  <pageSetup paperSize="8" scale="4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VKR_összesítő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 Dávid</dc:creator>
  <cp:lastModifiedBy>Halászné Dukai Ágota</cp:lastModifiedBy>
  <dcterms:created xsi:type="dcterms:W3CDTF">2016-06-23T13:19:40Z</dcterms:created>
  <dcterms:modified xsi:type="dcterms:W3CDTF">2016-06-24T10:41:32Z</dcterms:modified>
</cp:coreProperties>
</file>