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200" windowHeight="11160"/>
  </bookViews>
  <sheets>
    <sheet name="VKR_összesítő" sheetId="1" r:id="rId1"/>
  </sheets>
  <externalReferences>
    <externalReference r:id="rId2"/>
  </externalReferenc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16" i="1"/>
  <c r="C415"/>
  <c r="C414"/>
  <c r="K410"/>
  <c r="AC408"/>
  <c r="AB408"/>
  <c r="AA408"/>
  <c r="AB407"/>
  <c r="J407" s="1"/>
  <c r="AA407"/>
  <c r="AB406"/>
  <c r="AA406"/>
  <c r="J406" s="1"/>
  <c r="Z405"/>
  <c r="J405" s="1"/>
  <c r="Y404"/>
  <c r="J404" s="1"/>
  <c r="Y403"/>
  <c r="J403" s="1"/>
  <c r="X402"/>
  <c r="J402" s="1"/>
  <c r="X401"/>
  <c r="J401" s="1"/>
  <c r="S400"/>
  <c r="R400"/>
  <c r="Q400"/>
  <c r="P400"/>
  <c r="O399"/>
  <c r="J399" s="1"/>
  <c r="S398"/>
  <c r="J398"/>
  <c r="P397"/>
  <c r="J397" s="1"/>
  <c r="AC394"/>
  <c r="AB394"/>
  <c r="T394"/>
  <c r="J394" s="1"/>
  <c r="AC393"/>
  <c r="AB393"/>
  <c r="AA393"/>
  <c r="Z393"/>
  <c r="Y393"/>
  <c r="X393"/>
  <c r="W393"/>
  <c r="V393"/>
  <c r="U393"/>
  <c r="T393"/>
  <c r="Z392"/>
  <c r="Y392"/>
  <c r="X392"/>
  <c r="W392"/>
  <c r="V392"/>
  <c r="U392"/>
  <c r="T392"/>
  <c r="S391"/>
  <c r="R391"/>
  <c r="Q391"/>
  <c r="P391"/>
  <c r="O390"/>
  <c r="J390" s="1"/>
  <c r="Z389"/>
  <c r="Y389"/>
  <c r="X389"/>
  <c r="W389"/>
  <c r="Z388"/>
  <c r="J388" s="1"/>
  <c r="Y387"/>
  <c r="J387" s="1"/>
  <c r="Y386"/>
  <c r="J386" s="1"/>
  <c r="X385"/>
  <c r="W385"/>
  <c r="V385"/>
  <c r="U385"/>
  <c r="T385"/>
  <c r="S384"/>
  <c r="J384" s="1"/>
  <c r="X383"/>
  <c r="J383" s="1"/>
  <c r="X382"/>
  <c r="J382" s="1"/>
  <c r="X381"/>
  <c r="J381" s="1"/>
  <c r="W380"/>
  <c r="J380" s="1"/>
  <c r="W379"/>
  <c r="V379"/>
  <c r="U379"/>
  <c r="T379"/>
  <c r="V378"/>
  <c r="U378"/>
  <c r="T378"/>
  <c r="U377"/>
  <c r="J377"/>
  <c r="T376"/>
  <c r="J376" s="1"/>
  <c r="S375"/>
  <c r="J375"/>
  <c r="Q374"/>
  <c r="J374" s="1"/>
  <c r="Q373"/>
  <c r="J373" s="1"/>
  <c r="Q372"/>
  <c r="J372" s="1"/>
  <c r="Q371"/>
  <c r="J371" s="1"/>
  <c r="Q370"/>
  <c r="J370" s="1"/>
  <c r="Q369"/>
  <c r="J369" s="1"/>
  <c r="O368"/>
  <c r="J368" s="1"/>
  <c r="AC365"/>
  <c r="AB365"/>
  <c r="AA365"/>
  <c r="Z365"/>
  <c r="AA364"/>
  <c r="Z364"/>
  <c r="Y364"/>
  <c r="Z363"/>
  <c r="J363" s="1"/>
  <c r="Y362"/>
  <c r="J362" s="1"/>
  <c r="Y361"/>
  <c r="J361" s="1"/>
  <c r="Y360"/>
  <c r="J360" s="1"/>
  <c r="X359"/>
  <c r="J359" s="1"/>
  <c r="X358"/>
  <c r="J358" s="1"/>
  <c r="X357"/>
  <c r="J357" s="1"/>
  <c r="V356"/>
  <c r="J356" s="1"/>
  <c r="X352"/>
  <c r="W352"/>
  <c r="V352"/>
  <c r="T351"/>
  <c r="J351" s="1"/>
  <c r="S350"/>
  <c r="J350" s="1"/>
  <c r="S349"/>
  <c r="R349"/>
  <c r="P348"/>
  <c r="J348" s="1"/>
  <c r="AC345"/>
  <c r="J345" s="1"/>
  <c r="Z344"/>
  <c r="Y344"/>
  <c r="X344"/>
  <c r="P343"/>
  <c r="J343" s="1"/>
  <c r="AC340"/>
  <c r="J340" s="1"/>
  <c r="AA339"/>
  <c r="Z339"/>
  <c r="Y339"/>
  <c r="AA338"/>
  <c r="J338" s="1"/>
  <c r="AC330"/>
  <c r="AB330"/>
  <c r="AA330"/>
  <c r="Z330"/>
  <c r="Y330"/>
  <c r="X330"/>
  <c r="W330"/>
  <c r="V330"/>
  <c r="U330"/>
  <c r="T330"/>
  <c r="S329"/>
  <c r="R329"/>
  <c r="Q329"/>
  <c r="P329"/>
  <c r="O328"/>
  <c r="J328" s="1"/>
  <c r="AC327"/>
  <c r="AB327"/>
  <c r="AC326"/>
  <c r="J326" s="1"/>
  <c r="AC325"/>
  <c r="J325" s="1"/>
  <c r="AC324"/>
  <c r="J324" s="1"/>
  <c r="AC323"/>
  <c r="AB323"/>
  <c r="AA323"/>
  <c r="Z323"/>
  <c r="Y323"/>
  <c r="X323"/>
  <c r="W323"/>
  <c r="V323"/>
  <c r="U323"/>
  <c r="T323"/>
  <c r="S322"/>
  <c r="R322"/>
  <c r="Q322"/>
  <c r="P322"/>
  <c r="AC321"/>
  <c r="J321" s="1"/>
  <c r="AC320"/>
  <c r="AB320"/>
  <c r="AA320"/>
  <c r="Z320"/>
  <c r="Y320"/>
  <c r="X320"/>
  <c r="W320"/>
  <c r="V320"/>
  <c r="U320"/>
  <c r="T320"/>
  <c r="S319"/>
  <c r="R319"/>
  <c r="Q319"/>
  <c r="P319"/>
  <c r="O318"/>
  <c r="J318" s="1"/>
  <c r="AC317"/>
  <c r="AB317"/>
  <c r="AA317"/>
  <c r="Z317"/>
  <c r="Y317"/>
  <c r="X317"/>
  <c r="W317"/>
  <c r="V317"/>
  <c r="U317"/>
  <c r="AC316"/>
  <c r="J316"/>
  <c r="AC315"/>
  <c r="AB315"/>
  <c r="AC314"/>
  <c r="AB314"/>
  <c r="AA314"/>
  <c r="Z314"/>
  <c r="Y314"/>
  <c r="X314"/>
  <c r="AC313"/>
  <c r="AB313"/>
  <c r="AC312"/>
  <c r="AB312"/>
  <c r="AA312"/>
  <c r="Z312"/>
  <c r="Y312"/>
  <c r="X312"/>
  <c r="W312"/>
  <c r="V312"/>
  <c r="U312"/>
  <c r="T312"/>
  <c r="S311"/>
  <c r="R311"/>
  <c r="Q311"/>
  <c r="P311"/>
  <c r="J311" s="1"/>
  <c r="O310"/>
  <c r="J310" s="1"/>
  <c r="AC309"/>
  <c r="AB309"/>
  <c r="AA309"/>
  <c r="Z309"/>
  <c r="AC308"/>
  <c r="AB308"/>
  <c r="AA308"/>
  <c r="Z308"/>
  <c r="Y308"/>
  <c r="X308"/>
  <c r="W308"/>
  <c r="V308"/>
  <c r="U308"/>
  <c r="T308"/>
  <c r="S307"/>
  <c r="R307"/>
  <c r="Q307"/>
  <c r="P307"/>
  <c r="O306"/>
  <c r="J306" s="1"/>
  <c r="AC305"/>
  <c r="AB305"/>
  <c r="AA305"/>
  <c r="Z305"/>
  <c r="Y305"/>
  <c r="X305"/>
  <c r="W305"/>
  <c r="V305"/>
  <c r="U305"/>
  <c r="J305" s="1"/>
  <c r="T305"/>
  <c r="S304"/>
  <c r="R304"/>
  <c r="Q304"/>
  <c r="P304"/>
  <c r="O303"/>
  <c r="J303" s="1"/>
  <c r="AC302"/>
  <c r="AB302"/>
  <c r="AA302"/>
  <c r="Z302"/>
  <c r="Y302"/>
  <c r="X302"/>
  <c r="W302"/>
  <c r="V302"/>
  <c r="U302"/>
  <c r="T302"/>
  <c r="S301"/>
  <c r="R301"/>
  <c r="Q301"/>
  <c r="P301"/>
  <c r="O300"/>
  <c r="J300" s="1"/>
  <c r="AC299"/>
  <c r="AB299"/>
  <c r="AA299"/>
  <c r="Z299"/>
  <c r="Y299"/>
  <c r="X299"/>
  <c r="J299" s="1"/>
  <c r="AC298"/>
  <c r="J298" s="1"/>
  <c r="AC297"/>
  <c r="AB297"/>
  <c r="AA297"/>
  <c r="Z297"/>
  <c r="Y297"/>
  <c r="X297"/>
  <c r="W297"/>
  <c r="V297"/>
  <c r="U297"/>
  <c r="T297"/>
  <c r="J297" s="1"/>
  <c r="S296"/>
  <c r="R296"/>
  <c r="Q296"/>
  <c r="P296"/>
  <c r="O295"/>
  <c r="J295" s="1"/>
  <c r="AC294"/>
  <c r="AB294"/>
  <c r="AA294"/>
  <c r="Z294"/>
  <c r="Y294"/>
  <c r="AC293"/>
  <c r="AB293"/>
  <c r="AA293"/>
  <c r="Z293"/>
  <c r="Y293"/>
  <c r="J293" s="1"/>
  <c r="AC292"/>
  <c r="AB292"/>
  <c r="AA292"/>
  <c r="Z292"/>
  <c r="Y292"/>
  <c r="X292"/>
  <c r="AC291"/>
  <c r="AB291"/>
  <c r="AA291"/>
  <c r="AC290"/>
  <c r="J290" s="1"/>
  <c r="AC289"/>
  <c r="AB289"/>
  <c r="AA289"/>
  <c r="Z289"/>
  <c r="Y289"/>
  <c r="AC288"/>
  <c r="J288" s="1"/>
  <c r="AB287"/>
  <c r="J287" s="1"/>
  <c r="AB286"/>
  <c r="J286" s="1"/>
  <c r="AB285"/>
  <c r="J285" s="1"/>
  <c r="AB284"/>
  <c r="J284" s="1"/>
  <c r="AB283"/>
  <c r="J283" s="1"/>
  <c r="AB282"/>
  <c r="J282" s="1"/>
  <c r="AB281"/>
  <c r="J281" s="1"/>
  <c r="AB280"/>
  <c r="J280" s="1"/>
  <c r="AA279"/>
  <c r="J279" s="1"/>
  <c r="AA278"/>
  <c r="J278" s="1"/>
  <c r="AA277"/>
  <c r="J277" s="1"/>
  <c r="AA276"/>
  <c r="J276" s="1"/>
  <c r="AA275"/>
  <c r="J275" s="1"/>
  <c r="Z275"/>
  <c r="AA274"/>
  <c r="Z274"/>
  <c r="AA273"/>
  <c r="J273" s="1"/>
  <c r="AA272"/>
  <c r="J272" s="1"/>
  <c r="Z271"/>
  <c r="J271" s="1"/>
  <c r="Z270"/>
  <c r="J270" s="1"/>
  <c r="Z269"/>
  <c r="J269" s="1"/>
  <c r="Z268"/>
  <c r="Y268"/>
  <c r="J268" s="1"/>
  <c r="J267"/>
  <c r="Z266"/>
  <c r="J266" s="1"/>
  <c r="Y265"/>
  <c r="J265" s="1"/>
  <c r="Y264"/>
  <c r="J264" s="1"/>
  <c r="Y263"/>
  <c r="J263" s="1"/>
  <c r="Y262"/>
  <c r="J262" s="1"/>
  <c r="Y261"/>
  <c r="X261"/>
  <c r="Y260"/>
  <c r="X260"/>
  <c r="Y259"/>
  <c r="X259"/>
  <c r="J259" s="1"/>
  <c r="Y258"/>
  <c r="J258" s="1"/>
  <c r="Y257"/>
  <c r="J257" s="1"/>
  <c r="Y256"/>
  <c r="J256" s="1"/>
  <c r="X255"/>
  <c r="J255" s="1"/>
  <c r="X254"/>
  <c r="J254" s="1"/>
  <c r="X253"/>
  <c r="J253" s="1"/>
  <c r="X252"/>
  <c r="J252" s="1"/>
  <c r="X251"/>
  <c r="J251" s="1"/>
  <c r="X250"/>
  <c r="W250"/>
  <c r="X249"/>
  <c r="W249"/>
  <c r="V249"/>
  <c r="U249"/>
  <c r="T249"/>
  <c r="X248"/>
  <c r="W248"/>
  <c r="V248"/>
  <c r="U248"/>
  <c r="T248"/>
  <c r="X247"/>
  <c r="W247"/>
  <c r="V247"/>
  <c r="X246"/>
  <c r="J246" s="1"/>
  <c r="X245"/>
  <c r="J245" s="1"/>
  <c r="X244"/>
  <c r="J244" s="1"/>
  <c r="X243"/>
  <c r="W243"/>
  <c r="J243" s="1"/>
  <c r="W242"/>
  <c r="J242" s="1"/>
  <c r="W241"/>
  <c r="J241" s="1"/>
  <c r="W240"/>
  <c r="J240" s="1"/>
  <c r="W239"/>
  <c r="J239" s="1"/>
  <c r="W238"/>
  <c r="V238"/>
  <c r="W237"/>
  <c r="V237"/>
  <c r="J237" s="1"/>
  <c r="U237"/>
  <c r="T237"/>
  <c r="W236"/>
  <c r="J236" s="1"/>
  <c r="W235"/>
  <c r="V235"/>
  <c r="U235"/>
  <c r="T235"/>
  <c r="W234"/>
  <c r="V234"/>
  <c r="U234"/>
  <c r="T234"/>
  <c r="W233"/>
  <c r="V233"/>
  <c r="W232"/>
  <c r="J232" s="1"/>
  <c r="W231"/>
  <c r="V231"/>
  <c r="U231"/>
  <c r="T231"/>
  <c r="S230"/>
  <c r="R230"/>
  <c r="Q230"/>
  <c r="P230"/>
  <c r="O229"/>
  <c r="J229" s="1"/>
  <c r="W228"/>
  <c r="J228" s="1"/>
  <c r="W227"/>
  <c r="J227" s="1"/>
  <c r="W226"/>
  <c r="J226" s="1"/>
  <c r="W225"/>
  <c r="V225"/>
  <c r="V224"/>
  <c r="J224" s="1"/>
  <c r="V223"/>
  <c r="U223"/>
  <c r="T223"/>
  <c r="J223" s="1"/>
  <c r="S222"/>
  <c r="R222"/>
  <c r="Q222"/>
  <c r="P222"/>
  <c r="V221"/>
  <c r="J221" s="1"/>
  <c r="V220"/>
  <c r="J220" s="1"/>
  <c r="V219"/>
  <c r="J219" s="1"/>
  <c r="V218"/>
  <c r="J218" s="1"/>
  <c r="V217"/>
  <c r="J217" s="1"/>
  <c r="V216"/>
  <c r="J216" s="1"/>
  <c r="V215"/>
  <c r="J215" s="1"/>
  <c r="V214"/>
  <c r="U214"/>
  <c r="T214"/>
  <c r="U213"/>
  <c r="J213" s="1"/>
  <c r="U212"/>
  <c r="J212" s="1"/>
  <c r="U211"/>
  <c r="J211" s="1"/>
  <c r="U210"/>
  <c r="J210" s="1"/>
  <c r="U209"/>
  <c r="T209"/>
  <c r="U208"/>
  <c r="J208" s="1"/>
  <c r="U207"/>
  <c r="T207"/>
  <c r="U206"/>
  <c r="J206" s="1"/>
  <c r="U205"/>
  <c r="T205"/>
  <c r="J205" s="1"/>
  <c r="U204"/>
  <c r="J204" s="1"/>
  <c r="U203"/>
  <c r="T203"/>
  <c r="T202"/>
  <c r="J202" s="1"/>
  <c r="T201"/>
  <c r="J201" s="1"/>
  <c r="T200"/>
  <c r="J200" s="1"/>
  <c r="T199"/>
  <c r="J199" s="1"/>
  <c r="S198"/>
  <c r="R198"/>
  <c r="Q198"/>
  <c r="P198"/>
  <c r="O197"/>
  <c r="J197" s="1"/>
  <c r="T196"/>
  <c r="J196" s="1"/>
  <c r="T195"/>
  <c r="J195" s="1"/>
  <c r="T194"/>
  <c r="J194" s="1"/>
  <c r="T193"/>
  <c r="J193" s="1"/>
  <c r="T192"/>
  <c r="J192" s="1"/>
  <c r="S191"/>
  <c r="J191" s="1"/>
  <c r="S190"/>
  <c r="R190"/>
  <c r="Q190"/>
  <c r="P190"/>
  <c r="O189"/>
  <c r="J189" s="1"/>
  <c r="S188"/>
  <c r="J188" s="1"/>
  <c r="S187"/>
  <c r="J187" s="1"/>
  <c r="S186"/>
  <c r="R186"/>
  <c r="Q186"/>
  <c r="P186"/>
  <c r="S185"/>
  <c r="J185" s="1"/>
  <c r="S184"/>
  <c r="R184"/>
  <c r="J184" s="1"/>
  <c r="S183"/>
  <c r="R183"/>
  <c r="Q183"/>
  <c r="P183"/>
  <c r="O182"/>
  <c r="J182" s="1"/>
  <c r="S181"/>
  <c r="J181" s="1"/>
  <c r="S180"/>
  <c r="R180"/>
  <c r="S179"/>
  <c r="R179"/>
  <c r="Q179"/>
  <c r="J179" s="1"/>
  <c r="P179"/>
  <c r="O178"/>
  <c r="J178" s="1"/>
  <c r="S177"/>
  <c r="R177"/>
  <c r="Q177"/>
  <c r="P177"/>
  <c r="O176"/>
  <c r="J176" s="1"/>
  <c r="S175"/>
  <c r="J175" s="1"/>
  <c r="S174"/>
  <c r="R174"/>
  <c r="Q174"/>
  <c r="P174"/>
  <c r="O173"/>
  <c r="J173" s="1"/>
  <c r="S172"/>
  <c r="R172"/>
  <c r="S171"/>
  <c r="R171"/>
  <c r="Q171"/>
  <c r="J171" s="1"/>
  <c r="S170"/>
  <c r="J170" s="1"/>
  <c r="S169"/>
  <c r="J169" s="1"/>
  <c r="S168"/>
  <c r="J168" s="1"/>
  <c r="S167"/>
  <c r="J167" s="1"/>
  <c r="S166"/>
  <c r="J166" s="1"/>
  <c r="R165"/>
  <c r="J165" s="1"/>
  <c r="R164"/>
  <c r="J164" s="1"/>
  <c r="R163"/>
  <c r="J163" s="1"/>
  <c r="R162"/>
  <c r="J162" s="1"/>
  <c r="R161"/>
  <c r="Q161"/>
  <c r="P161"/>
  <c r="J161" s="1"/>
  <c r="O160"/>
  <c r="J160" s="1"/>
  <c r="R159"/>
  <c r="Q159"/>
  <c r="P159"/>
  <c r="J159" s="1"/>
  <c r="O158"/>
  <c r="J158" s="1"/>
  <c r="R157"/>
  <c r="J157" s="1"/>
  <c r="R156"/>
  <c r="J156" s="1"/>
  <c r="R155"/>
  <c r="J155" s="1"/>
  <c r="R154"/>
  <c r="J154" s="1"/>
  <c r="R153"/>
  <c r="J153" s="1"/>
  <c r="R152"/>
  <c r="J152" s="1"/>
  <c r="Q151"/>
  <c r="P151"/>
  <c r="Q150"/>
  <c r="J150"/>
  <c r="Q149"/>
  <c r="J149" s="1"/>
  <c r="Q148"/>
  <c r="J148" s="1"/>
  <c r="Q147"/>
  <c r="J147" s="1"/>
  <c r="Q146"/>
  <c r="P146"/>
  <c r="Q145"/>
  <c r="J145" s="1"/>
  <c r="Q144"/>
  <c r="P144"/>
  <c r="J144" s="1"/>
  <c r="O143"/>
  <c r="J143" s="1"/>
  <c r="Q142"/>
  <c r="P142"/>
  <c r="O141"/>
  <c r="J141" s="1"/>
  <c r="Q140"/>
  <c r="J140" s="1"/>
  <c r="Q139"/>
  <c r="J139" s="1"/>
  <c r="Q138"/>
  <c r="J138" s="1"/>
  <c r="Q137"/>
  <c r="J137" s="1"/>
  <c r="Q136"/>
  <c r="J136" s="1"/>
  <c r="Q135"/>
  <c r="J135" s="1"/>
  <c r="P134"/>
  <c r="J134" s="1"/>
  <c r="P133"/>
  <c r="J133" s="1"/>
  <c r="P132"/>
  <c r="J132" s="1"/>
  <c r="P131"/>
  <c r="J131" s="1"/>
  <c r="O130"/>
  <c r="J130" s="1"/>
  <c r="O129"/>
  <c r="J129" s="1"/>
  <c r="O128"/>
  <c r="J128" s="1"/>
  <c r="O127"/>
  <c r="J127" s="1"/>
  <c r="O126"/>
  <c r="J126" s="1"/>
  <c r="O125"/>
  <c r="J125" s="1"/>
  <c r="O124"/>
  <c r="J124" s="1"/>
  <c r="O123"/>
  <c r="J123" s="1"/>
  <c r="O122"/>
  <c r="J122" s="1"/>
  <c r="O121"/>
  <c r="J121" s="1"/>
  <c r="O120"/>
  <c r="J120" s="1"/>
  <c r="O119"/>
  <c r="J119" s="1"/>
  <c r="O118"/>
  <c r="J118" s="1"/>
  <c r="O117"/>
  <c r="J117" s="1"/>
  <c r="O116"/>
  <c r="J116" s="1"/>
  <c r="O115"/>
  <c r="J115" s="1"/>
  <c r="O114"/>
  <c r="J114" s="1"/>
  <c r="O113"/>
  <c r="J113" s="1"/>
  <c r="O112"/>
  <c r="J112" s="1"/>
  <c r="O111"/>
  <c r="J111" s="1"/>
  <c r="O110"/>
  <c r="J110" s="1"/>
  <c r="O109"/>
  <c r="J109" s="1"/>
  <c r="O108"/>
  <c r="J108" s="1"/>
  <c r="O107"/>
  <c r="J107" s="1"/>
  <c r="O106"/>
  <c r="J106" s="1"/>
  <c r="O105"/>
  <c r="J105" s="1"/>
  <c r="O104"/>
  <c r="J104" s="1"/>
  <c r="O103"/>
  <c r="J103" s="1"/>
  <c r="O102"/>
  <c r="J102" s="1"/>
  <c r="O101"/>
  <c r="J101" s="1"/>
  <c r="P91"/>
  <c r="J91" s="1"/>
  <c r="O90"/>
  <c r="J90" s="1"/>
  <c r="P84"/>
  <c r="J84" s="1"/>
  <c r="P81"/>
  <c r="J81" s="1"/>
  <c r="P78"/>
  <c r="J78" s="1"/>
  <c r="S71"/>
  <c r="J71" s="1"/>
  <c r="S70"/>
  <c r="J70" s="1"/>
  <c r="S69"/>
  <c r="J69" s="1"/>
  <c r="R68"/>
  <c r="J68" s="1"/>
  <c r="R67"/>
  <c r="J67" s="1"/>
  <c r="R66"/>
  <c r="J66" s="1"/>
  <c r="Q65"/>
  <c r="J65" s="1"/>
  <c r="P64"/>
  <c r="J64" s="1"/>
  <c r="S62"/>
  <c r="J62" s="1"/>
  <c r="S61"/>
  <c r="J61" s="1"/>
  <c r="S60"/>
  <c r="J60" s="1"/>
  <c r="S59"/>
  <c r="J59" s="1"/>
  <c r="S58"/>
  <c r="J58" s="1"/>
  <c r="S57"/>
  <c r="J57" s="1"/>
  <c r="R56"/>
  <c r="J56" s="1"/>
  <c r="R55"/>
  <c r="J55" s="1"/>
  <c r="R54"/>
  <c r="J54" s="1"/>
  <c r="R53"/>
  <c r="J53" s="1"/>
  <c r="R52"/>
  <c r="J52" s="1"/>
  <c r="R51"/>
  <c r="J51" s="1"/>
  <c r="Q50"/>
  <c r="J50" s="1"/>
  <c r="Q49"/>
  <c r="J49" s="1"/>
  <c r="P48"/>
  <c r="J48" s="1"/>
  <c r="P47"/>
  <c r="J47" s="1"/>
  <c r="AC44"/>
  <c r="J44" s="1"/>
  <c r="W43"/>
  <c r="V43"/>
  <c r="P42"/>
  <c r="J42" s="1"/>
  <c r="AC39"/>
  <c r="AB39"/>
  <c r="AA39"/>
  <c r="Z39"/>
  <c r="Y39"/>
  <c r="X39"/>
  <c r="W39"/>
  <c r="V39"/>
  <c r="U39"/>
  <c r="T39"/>
  <c r="S39"/>
  <c r="R39"/>
  <c r="Q39"/>
  <c r="P39"/>
  <c r="O39"/>
  <c r="AC38"/>
  <c r="AB38"/>
  <c r="AA38"/>
  <c r="Z38"/>
  <c r="Y38"/>
  <c r="X38"/>
  <c r="W38"/>
  <c r="V38"/>
  <c r="U38"/>
  <c r="T38"/>
  <c r="S38"/>
  <c r="R38"/>
  <c r="Q38"/>
  <c r="P38"/>
  <c r="O38"/>
  <c r="AC37"/>
  <c r="AB37"/>
  <c r="AA37"/>
  <c r="Z37"/>
  <c r="Y37"/>
  <c r="X37"/>
  <c r="W37"/>
  <c r="V37"/>
  <c r="U37"/>
  <c r="T37"/>
  <c r="S37"/>
  <c r="R37"/>
  <c r="Q37"/>
  <c r="P37"/>
  <c r="O37"/>
  <c r="AC36"/>
  <c r="AB36"/>
  <c r="AA36"/>
  <c r="Z36"/>
  <c r="Y36"/>
  <c r="X36"/>
  <c r="W36"/>
  <c r="V36"/>
  <c r="U36"/>
  <c r="T36"/>
  <c r="S36"/>
  <c r="R36"/>
  <c r="Q36"/>
  <c r="P36"/>
  <c r="O36"/>
  <c r="J36" s="1"/>
  <c r="AC35"/>
  <c r="AB35"/>
  <c r="AA35"/>
  <c r="Z35"/>
  <c r="Y35"/>
  <c r="X35"/>
  <c r="W35"/>
  <c r="V35"/>
  <c r="U35"/>
  <c r="T35"/>
  <c r="S35"/>
  <c r="R35"/>
  <c r="Q35"/>
  <c r="P35"/>
  <c r="O35"/>
  <c r="AC34"/>
  <c r="AB34"/>
  <c r="AA34"/>
  <c r="Z34"/>
  <c r="Y34"/>
  <c r="X34"/>
  <c r="W34"/>
  <c r="V34"/>
  <c r="U34"/>
  <c r="T34"/>
  <c r="S34"/>
  <c r="R34"/>
  <c r="Q34"/>
  <c r="P34"/>
  <c r="O34"/>
  <c r="AC33"/>
  <c r="AB33"/>
  <c r="AA33"/>
  <c r="Z33"/>
  <c r="Y33"/>
  <c r="X33"/>
  <c r="W33"/>
  <c r="V33"/>
  <c r="U33"/>
  <c r="T33"/>
  <c r="S33"/>
  <c r="R33"/>
  <c r="Q33"/>
  <c r="P33"/>
  <c r="O33"/>
  <c r="AC32"/>
  <c r="AB32"/>
  <c r="AA32"/>
  <c r="Z32"/>
  <c r="Y32"/>
  <c r="X32"/>
  <c r="W32"/>
  <c r="V32"/>
  <c r="U32"/>
  <c r="T32"/>
  <c r="S32"/>
  <c r="R32"/>
  <c r="Q32"/>
  <c r="P32"/>
  <c r="O32"/>
  <c r="AC31"/>
  <c r="AB31"/>
  <c r="AA31"/>
  <c r="Z31"/>
  <c r="Y31"/>
  <c r="X31"/>
  <c r="W31"/>
  <c r="V31"/>
  <c r="U31"/>
  <c r="T31"/>
  <c r="S31"/>
  <c r="R31"/>
  <c r="Q31"/>
  <c r="P31"/>
  <c r="O31"/>
  <c r="AC30"/>
  <c r="AB30"/>
  <c r="AA30"/>
  <c r="Z30"/>
  <c r="Y30"/>
  <c r="X30"/>
  <c r="W30"/>
  <c r="V30"/>
  <c r="U30"/>
  <c r="T30"/>
  <c r="S30"/>
  <c r="R30"/>
  <c r="Q30"/>
  <c r="P30"/>
  <c r="O30"/>
  <c r="AC29"/>
  <c r="AB29"/>
  <c r="AA29"/>
  <c r="Z29"/>
  <c r="Y29"/>
  <c r="X29"/>
  <c r="W29"/>
  <c r="V29"/>
  <c r="U29"/>
  <c r="T29"/>
  <c r="S29"/>
  <c r="R29"/>
  <c r="Q29"/>
  <c r="P29"/>
  <c r="O29"/>
  <c r="AC28"/>
  <c r="AB28"/>
  <c r="AA28"/>
  <c r="Z28"/>
  <c r="Y28"/>
  <c r="X28"/>
  <c r="W28"/>
  <c r="V28"/>
  <c r="U28"/>
  <c r="T28"/>
  <c r="S28"/>
  <c r="R28"/>
  <c r="Q28"/>
  <c r="P28"/>
  <c r="O28"/>
  <c r="AC27"/>
  <c r="AB27"/>
  <c r="AA27"/>
  <c r="Z27"/>
  <c r="Y27"/>
  <c r="X27"/>
  <c r="W27"/>
  <c r="V27"/>
  <c r="U27"/>
  <c r="T27"/>
  <c r="S27"/>
  <c r="R27"/>
  <c r="Q27"/>
  <c r="P27"/>
  <c r="O27"/>
  <c r="AC26"/>
  <c r="AB26"/>
  <c r="AA26"/>
  <c r="Z26"/>
  <c r="Y26"/>
  <c r="X26"/>
  <c r="W26"/>
  <c r="V26"/>
  <c r="U26"/>
  <c r="T26"/>
  <c r="S26"/>
  <c r="R26"/>
  <c r="Q26"/>
  <c r="P26"/>
  <c r="O26"/>
  <c r="AC25"/>
  <c r="AB25"/>
  <c r="AA25"/>
  <c r="Z25"/>
  <c r="Y25"/>
  <c r="X25"/>
  <c r="W25"/>
  <c r="V25"/>
  <c r="U25"/>
  <c r="T25"/>
  <c r="S25"/>
  <c r="R25"/>
  <c r="Q25"/>
  <c r="P25"/>
  <c r="O25"/>
  <c r="AC24"/>
  <c r="AB24"/>
  <c r="AA24"/>
  <c r="Z24"/>
  <c r="Y24"/>
  <c r="X24"/>
  <c r="W24"/>
  <c r="V24"/>
  <c r="U24"/>
  <c r="T24"/>
  <c r="S24"/>
  <c r="R24"/>
  <c r="Q24"/>
  <c r="P24"/>
  <c r="O24"/>
  <c r="AC23"/>
  <c r="AB23"/>
  <c r="AA23"/>
  <c r="Z23"/>
  <c r="Y23"/>
  <c r="X23"/>
  <c r="W23"/>
  <c r="V23"/>
  <c r="U23"/>
  <c r="T23"/>
  <c r="S23"/>
  <c r="R23"/>
  <c r="Q23"/>
  <c r="P23"/>
  <c r="O23"/>
  <c r="AC22"/>
  <c r="AB22"/>
  <c r="AA22"/>
  <c r="Z22"/>
  <c r="Y22"/>
  <c r="X22"/>
  <c r="W22"/>
  <c r="V22"/>
  <c r="U22"/>
  <c r="T22"/>
  <c r="S22"/>
  <c r="R22"/>
  <c r="Q22"/>
  <c r="P22"/>
  <c r="O22"/>
  <c r="AC21"/>
  <c r="AB21"/>
  <c r="AA21"/>
  <c r="Z21"/>
  <c r="Y21"/>
  <c r="X21"/>
  <c r="W21"/>
  <c r="V21"/>
  <c r="U21"/>
  <c r="T21"/>
  <c r="S21"/>
  <c r="R21"/>
  <c r="Q21"/>
  <c r="P21"/>
  <c r="O21"/>
  <c r="AC20"/>
  <c r="AB20"/>
  <c r="AA20"/>
  <c r="Z20"/>
  <c r="Y20"/>
  <c r="X20"/>
  <c r="W20"/>
  <c r="V20"/>
  <c r="U20"/>
  <c r="T20"/>
  <c r="S20"/>
  <c r="R20"/>
  <c r="Q20"/>
  <c r="P20"/>
  <c r="O20"/>
  <c r="AC19"/>
  <c r="AB19"/>
  <c r="AA19"/>
  <c r="Z19"/>
  <c r="Y19"/>
  <c r="X19"/>
  <c r="W19"/>
  <c r="V19"/>
  <c r="U19"/>
  <c r="T19"/>
  <c r="S19"/>
  <c r="R19"/>
  <c r="Q19"/>
  <c r="P19"/>
  <c r="O19"/>
  <c r="AC18"/>
  <c r="AB18"/>
  <c r="AA18"/>
  <c r="Z18"/>
  <c r="Y18"/>
  <c r="X18"/>
  <c r="W18"/>
  <c r="V18"/>
  <c r="U18"/>
  <c r="T18"/>
  <c r="S18"/>
  <c r="R18"/>
  <c r="Q18"/>
  <c r="P18"/>
  <c r="O18"/>
  <c r="AC17"/>
  <c r="AB17"/>
  <c r="AA17"/>
  <c r="Z17"/>
  <c r="Y17"/>
  <c r="X17"/>
  <c r="W17"/>
  <c r="V17"/>
  <c r="U17"/>
  <c r="T17"/>
  <c r="S17"/>
  <c r="R17"/>
  <c r="Q17"/>
  <c r="P17"/>
  <c r="O17"/>
  <c r="AC16"/>
  <c r="AB16"/>
  <c r="AA16"/>
  <c r="Z16"/>
  <c r="Y16"/>
  <c r="X16"/>
  <c r="W16"/>
  <c r="V16"/>
  <c r="U16"/>
  <c r="T16"/>
  <c r="S16"/>
  <c r="R16"/>
  <c r="Q16"/>
  <c r="P16"/>
  <c r="O16"/>
  <c r="AC15"/>
  <c r="AB15"/>
  <c r="AA15"/>
  <c r="Z15"/>
  <c r="Y15"/>
  <c r="X15"/>
  <c r="W15"/>
  <c r="V15"/>
  <c r="U15"/>
  <c r="T15"/>
  <c r="S15"/>
  <c r="R15"/>
  <c r="Q15"/>
  <c r="P15"/>
  <c r="O15"/>
  <c r="AC14"/>
  <c r="AB14"/>
  <c r="AA14"/>
  <c r="Z14"/>
  <c r="Y14"/>
  <c r="X14"/>
  <c r="W14"/>
  <c r="V14"/>
  <c r="U14"/>
  <c r="T14"/>
  <c r="S14"/>
  <c r="R14"/>
  <c r="Q14"/>
  <c r="P14"/>
  <c r="O14"/>
  <c r="AC13"/>
  <c r="AB13"/>
  <c r="AA13"/>
  <c r="Z13"/>
  <c r="Y13"/>
  <c r="X13"/>
  <c r="W13"/>
  <c r="V13"/>
  <c r="U13"/>
  <c r="T13"/>
  <c r="S13"/>
  <c r="R13"/>
  <c r="Q13"/>
  <c r="P13"/>
  <c r="O13"/>
  <c r="AC12"/>
  <c r="AB12"/>
  <c r="AA12"/>
  <c r="Z12"/>
  <c r="Y12"/>
  <c r="X12"/>
  <c r="W12"/>
  <c r="V12"/>
  <c r="U12"/>
  <c r="T12"/>
  <c r="S12"/>
  <c r="R12"/>
  <c r="Q12"/>
  <c r="P12"/>
  <c r="O12"/>
  <c r="J12" s="1"/>
  <c r="J142" l="1"/>
  <c r="J174"/>
  <c r="J304"/>
  <c r="J309"/>
  <c r="J16"/>
  <c r="J20"/>
  <c r="J24"/>
  <c r="J29"/>
  <c r="J327"/>
  <c r="J364"/>
  <c r="J15"/>
  <c r="J19"/>
  <c r="J23"/>
  <c r="J28"/>
  <c r="J33"/>
  <c r="J35"/>
  <c r="J39"/>
  <c r="J186"/>
  <c r="J209"/>
  <c r="J234"/>
  <c r="J261"/>
  <c r="J289"/>
  <c r="J329"/>
  <c r="J339"/>
  <c r="J352"/>
  <c r="J391"/>
  <c r="J392"/>
  <c r="J14"/>
  <c r="J18"/>
  <c r="J22"/>
  <c r="J26"/>
  <c r="J30"/>
  <c r="J31"/>
  <c r="J34"/>
  <c r="J38"/>
  <c r="J43"/>
  <c r="J198"/>
  <c r="J214"/>
  <c r="J260"/>
  <c r="J320"/>
  <c r="J323"/>
  <c r="R410"/>
  <c r="V410"/>
  <c r="Z410"/>
  <c r="J17"/>
  <c r="J21"/>
  <c r="J25"/>
  <c r="J37"/>
  <c r="J146"/>
  <c r="J151"/>
  <c r="J231"/>
  <c r="J233"/>
  <c r="J313"/>
  <c r="J317"/>
  <c r="J378"/>
  <c r="J72"/>
  <c r="J95"/>
  <c r="P410"/>
  <c r="T410"/>
  <c r="X410"/>
  <c r="AB410"/>
  <c r="J27"/>
  <c r="J183"/>
  <c r="J225"/>
  <c r="J238"/>
  <c r="J247"/>
  <c r="J249"/>
  <c r="J274"/>
  <c r="J291"/>
  <c r="J294"/>
  <c r="J301"/>
  <c r="J307"/>
  <c r="J314"/>
  <c r="J349"/>
  <c r="J400"/>
  <c r="U410"/>
  <c r="Y410"/>
  <c r="J13"/>
  <c r="J172"/>
  <c r="J180"/>
  <c r="J203"/>
  <c r="J207"/>
  <c r="J222"/>
  <c r="J230"/>
  <c r="J235"/>
  <c r="J250"/>
  <c r="J312"/>
  <c r="J319"/>
  <c r="J344"/>
  <c r="J365"/>
  <c r="J379"/>
  <c r="J385"/>
  <c r="J393"/>
  <c r="J408"/>
  <c r="O410"/>
  <c r="S410"/>
  <c r="AA410"/>
  <c r="J32"/>
  <c r="J177"/>
  <c r="J190"/>
  <c r="J248"/>
  <c r="J292"/>
  <c r="J296"/>
  <c r="J302"/>
  <c r="J308"/>
  <c r="J315"/>
  <c r="J322"/>
  <c r="J330"/>
  <c r="J389"/>
  <c r="Q410"/>
  <c r="AC410"/>
  <c r="W410"/>
  <c r="J410" l="1"/>
</calcChain>
</file>

<file path=xl/sharedStrings.xml><?xml version="1.0" encoding="utf-8"?>
<sst xmlns="http://schemas.openxmlformats.org/spreadsheetml/2006/main" count="2404" uniqueCount="322">
  <si>
    <t>Gördülő fejlesztési terv a 2016 - 2030 időszakra</t>
  </si>
  <si>
    <t>FELÚJÍTÁSOK ÉS PÓTLÁSOK ÖSSZEFOGLALÓ TÁBLÁZATA</t>
  </si>
  <si>
    <t>A tervet benyújtó szervezet megnevezése:</t>
  </si>
  <si>
    <t>ZALASZENTGRÓT, ALMÁSHÁZA, BAZSI, BATYK, BÓKAHÁZA, DÖBRÖCE, KALLÓSD, KEHIDAKUSTÁNY, KISGÖRBŐ, KISVÁSÁRHELY, LIGETFALVA, MIHÁLYFA, NAGYGÖRBŐ, NEMESBÜK, ÓHÍD, SÉNYE, SÜMEGCSEHI, SZALAPA, SZENTGYÖRGYVÁR, TEKENYE, TILAJ, TÜRJE, VINDORNYALAK, VINDORNYASZŐLŐS, ZALAAPÁTI, ZALACSÁNY, ZALASZÁNTÓ, ZALASZENTLÁSZLÓ</t>
  </si>
  <si>
    <t>ellátásért felelős / ellátásért felelősök képviselője / víziközmű-szolgáltató *</t>
  </si>
  <si>
    <t>Víziközmű-szolgáltató megnevezése:</t>
  </si>
  <si>
    <t>ÉSZAK ZALAI VÍZ- ÉS CSATORNAMŰ ZÁRTKÖRŰEN MŰKÖDŐ RÉSZVÉNYTÁRSASÁG</t>
  </si>
  <si>
    <t xml:space="preserve">Víziközmű-szolgáltatási ágazat megnevezése: </t>
  </si>
  <si>
    <t>IVÓVÍZ ÁGAZAT</t>
  </si>
  <si>
    <t>Véleményeltérést megfogalmazó érintett fél megnevezése:</t>
  </si>
  <si>
    <t>Víziközmű-rendszer kódja: **</t>
  </si>
  <si>
    <t>Zalaszentgrót-IV</t>
  </si>
  <si>
    <t>I. Felszín alatti vízkivétel</t>
  </si>
  <si>
    <t>Fontossági sorrend</t>
  </si>
  <si>
    <t>Felujítás és pótlás megnevezése</t>
  </si>
  <si>
    <t>Műszaki állapot felmérés, szükségességi indoklás</t>
  </si>
  <si>
    <t>Vízjogi létesítési/elvi engedély száma</t>
  </si>
  <si>
    <t>Az érintett ellátásért felelős(ök) megnevezése</t>
  </si>
  <si>
    <t>Tervezett nettó költség</t>
  </si>
  <si>
    <t>Forrás       2016 évre</t>
  </si>
  <si>
    <t>Megvalósítás időtartama</t>
  </si>
  <si>
    <t>Tervezett időtáv</t>
  </si>
  <si>
    <t xml:space="preserve">A beruházás ütemezése a tervezési időszak évei szerint </t>
  </si>
  <si>
    <t>Jelenlegi műszaki állapot</t>
  </si>
  <si>
    <t>Feladat szükségessége</t>
  </si>
  <si>
    <t>Megvalósítást követő várható műszaki állapot</t>
  </si>
  <si>
    <t>(eFt)</t>
  </si>
  <si>
    <t>Kezdés</t>
  </si>
  <si>
    <t>Befejezés</t>
  </si>
  <si>
    <t>(rövid /  közép / hosszú)</t>
  </si>
  <si>
    <t>szakág</t>
  </si>
  <si>
    <t>Helyszín</t>
  </si>
  <si>
    <t>beruházás megnevezése</t>
  </si>
  <si>
    <t>Rendkívüli helyzetből adódó azonnali feladatok (max. 5%)</t>
  </si>
  <si>
    <t>működőképeség biztosítása</t>
  </si>
  <si>
    <t>Zalaszentgrót</t>
  </si>
  <si>
    <t>Almásháza</t>
  </si>
  <si>
    <t>Bazsi</t>
  </si>
  <si>
    <t>Bókaháza</t>
  </si>
  <si>
    <t>Döbröce</t>
  </si>
  <si>
    <t>Esztegrályhorváti</t>
  </si>
  <si>
    <t>Kallósd</t>
  </si>
  <si>
    <t>Kehidakustány</t>
  </si>
  <si>
    <t>Kisgörbő</t>
  </si>
  <si>
    <t>Kisvásárhely</t>
  </si>
  <si>
    <t>Ligetfalva</t>
  </si>
  <si>
    <t>Mihályfa</t>
  </si>
  <si>
    <t>Nagygörbő</t>
  </si>
  <si>
    <t>Nemesbük</t>
  </si>
  <si>
    <t>Óhíd</t>
  </si>
  <si>
    <t>Sénye</t>
  </si>
  <si>
    <t>Sümegcsehi</t>
  </si>
  <si>
    <t>Szalapa</t>
  </si>
  <si>
    <t>Szentgyörgyvár</t>
  </si>
  <si>
    <t>Tekenye</t>
  </si>
  <si>
    <t>Tilaj</t>
  </si>
  <si>
    <t>Türje</t>
  </si>
  <si>
    <t>Vindornyalak</t>
  </si>
  <si>
    <t>Vindornyaszőlős</t>
  </si>
  <si>
    <t>Zalaapáti</t>
  </si>
  <si>
    <t>Zalacsány</t>
  </si>
  <si>
    <t>Zalaszántó</t>
  </si>
  <si>
    <t>Zalaszentlászló</t>
  </si>
  <si>
    <t>MÉLYFÚRÁSÚ KÚT, HAGYOMÁNYOS ÁTMÉRŐVEL</t>
  </si>
  <si>
    <t>Épület, építmény</t>
  </si>
  <si>
    <t>Zalaszentgrót … kút</t>
  </si>
  <si>
    <t>kútfelújítás</t>
  </si>
  <si>
    <t>eseti meghibásodás</t>
  </si>
  <si>
    <t>vízellátás biztonsága</t>
  </si>
  <si>
    <t>biztonságos vízkapacitás</t>
  </si>
  <si>
    <t>Zalaszentgrót tulajdonosközösség</t>
  </si>
  <si>
    <t>rövid</t>
  </si>
  <si>
    <t>közép</t>
  </si>
  <si>
    <t>hosszú</t>
  </si>
  <si>
    <t>Gép, berendezés</t>
  </si>
  <si>
    <t>Zalaszentgrót 1/A. kút</t>
  </si>
  <si>
    <t>Szivattyú csere (SP17-5)</t>
  </si>
  <si>
    <t>hatékony üzemeltethetőség</t>
  </si>
  <si>
    <t>hatékony, korszerű</t>
  </si>
  <si>
    <t>Gépészeti felújítás</t>
  </si>
  <si>
    <t>elavult</t>
  </si>
  <si>
    <t>Zalaszentgrót 3/A-2 kút</t>
  </si>
  <si>
    <t>Szivattyú csere (SP95-5)</t>
  </si>
  <si>
    <t>Zalaszentgrót 6/A kút</t>
  </si>
  <si>
    <t>Szivattyú csere (SP30-5)</t>
  </si>
  <si>
    <t>Zalaszentgrót 7. kút</t>
  </si>
  <si>
    <t>Zalaszentgrót 9/A kút</t>
  </si>
  <si>
    <t>Szivattyú csere (SP46-5)</t>
  </si>
  <si>
    <t>Zalaszentgrót 10/A kút</t>
  </si>
  <si>
    <t>Zalaszentgrót 11. kút</t>
  </si>
  <si>
    <t>Szivattyú csere (SP30-4)</t>
  </si>
  <si>
    <t>Zalaapáti 2. kút</t>
  </si>
  <si>
    <t>Szivattyú csere (SP8A-18)</t>
  </si>
  <si>
    <t>Irányítástechnika, energiaellátás</t>
  </si>
  <si>
    <t>Zalaszentgrót 1/A kút</t>
  </si>
  <si>
    <t>vezérlőszekrény és műszerezés cseréje, beillesztés a ff. Rendszerbe</t>
  </si>
  <si>
    <t>elhasználodott</t>
  </si>
  <si>
    <t>Összesen:</t>
  </si>
  <si>
    <t>III. Vízműtelep és vízkezelő létesítmények</t>
  </si>
  <si>
    <t>VÍZMŰTELEP</t>
  </si>
  <si>
    <t>Zalaapáti vízműtelep</t>
  </si>
  <si>
    <t>117 m drótfonatos kerítés beton oszlopokkal kapuval.</t>
  </si>
  <si>
    <t>biztonságos üzemeltetés</t>
  </si>
  <si>
    <t>gépészeti rekonstrukció</t>
  </si>
  <si>
    <t>fenáll a meghibásodás veszélye</t>
  </si>
  <si>
    <t>transzformátor (63KVA), elektromos betáp, villamos hálózat rekonstrukció</t>
  </si>
  <si>
    <t>folyamatos villamos ellátás fenntartása</t>
  </si>
  <si>
    <t>korszerű villamos ellátás</t>
  </si>
  <si>
    <t>VÍZKEZELŐ LÉTESÍTMÉNYEK</t>
  </si>
  <si>
    <t>Zalaszentgrót vastalanító</t>
  </si>
  <si>
    <t xml:space="preserve">levegőbeviteli szivattyú csere </t>
  </si>
  <si>
    <t>Összesen</t>
  </si>
  <si>
    <t>IV. Vízelosztás</t>
  </si>
  <si>
    <t>IVÓVÍZHÁLÓZAT</t>
  </si>
  <si>
    <t>gerincvezeték csere (D100 15 fm)</t>
  </si>
  <si>
    <t>gyakori csőtörések</t>
  </si>
  <si>
    <t>új kialakítású</t>
  </si>
  <si>
    <t>Kehidakustány Zalaszentlászló között</t>
  </si>
  <si>
    <t>gerincvezeték csere (D200 6 fm)</t>
  </si>
  <si>
    <t>Szalapa - Mihályfa között</t>
  </si>
  <si>
    <t>gerincvezeték csere (D150 6 fm)</t>
  </si>
  <si>
    <t>Zalaszentgrót Ady E. u.</t>
  </si>
  <si>
    <t>bekötővezeték csere (8 db)</t>
  </si>
  <si>
    <t>fém anyagú bekötés</t>
  </si>
  <si>
    <t>új, jelen körülményeknek megfelelő kialakítás</t>
  </si>
  <si>
    <t>Zalaszentgrót Aranyodi u. 5.</t>
  </si>
  <si>
    <t>gerincvezeték csere (D100 5 fm)</t>
  </si>
  <si>
    <t>Zalaszentgrót Csáfordi u. 31.</t>
  </si>
  <si>
    <t>Zalaszentgrót Koppányi u. 33.</t>
  </si>
  <si>
    <t>gerincvezeték csere (D100 6 fm)</t>
  </si>
  <si>
    <t>Zalaszentgrót Csáfordi u. 29.</t>
  </si>
  <si>
    <t>Zalaszentgrót Csáfordi u. 5.</t>
  </si>
  <si>
    <t>Zalaszentgrót Bocskai u. 3.</t>
  </si>
  <si>
    <t>Kehidakustány Ady E. utca</t>
  </si>
  <si>
    <t>bekötővezeték csere (3 db)</t>
  </si>
  <si>
    <t xml:space="preserve">Bazsi Sümegcsehi között </t>
  </si>
  <si>
    <t>gerincvezeték csere (D160 6 fm)</t>
  </si>
  <si>
    <t>Zalaapáti Deák F. utca</t>
  </si>
  <si>
    <t>Zalacsány Ady E. utca</t>
  </si>
  <si>
    <t>bekötővezeték csere (1 db)</t>
  </si>
  <si>
    <t>Zalaszántó Fő u. vége.</t>
  </si>
  <si>
    <t>tűzcsap felújítás</t>
  </si>
  <si>
    <t>Nagygörbő külterület</t>
  </si>
  <si>
    <t>gerincvezeték csere (D225 80 fm)</t>
  </si>
  <si>
    <t>Zalaszentgrót Kinizsi tér</t>
  </si>
  <si>
    <t>gerincvezeték és bekötővezeték csere (D80 5m; D63 7fm)</t>
  </si>
  <si>
    <t>út rekonstrukció</t>
  </si>
  <si>
    <t>Zalaszentgrót Platán tér</t>
  </si>
  <si>
    <t>gerincvezeték, tűzcsap és bekötővezeték csere (D80 5m; D63 24fm; d50 2 fm)</t>
  </si>
  <si>
    <t>Zalaszentgrót Malom utca - Jókai u. eleje</t>
  </si>
  <si>
    <t>gerincvezeték és szerelvényei, bekötővezeték csere</t>
  </si>
  <si>
    <t>Zalaszentgrót Dózsa - Marton I. út</t>
  </si>
  <si>
    <t>gerincvezeték csere (D110 15 fm + 12 fm védőcső)</t>
  </si>
  <si>
    <t>Sümegcsehi Bazsi között</t>
  </si>
  <si>
    <t>Zalaszentgrót Csáfordi u.78.</t>
  </si>
  <si>
    <t>gerincvezeték csere</t>
  </si>
  <si>
    <t>Kehidakustány holt Zala</t>
  </si>
  <si>
    <t>csőhíd csere (D225 25 fm)</t>
  </si>
  <si>
    <t>meder alatti átvezetés</t>
  </si>
  <si>
    <t>Mihályfa Kisvásárhely között</t>
  </si>
  <si>
    <t>gerincvezeték csere (D160 340 fm)</t>
  </si>
  <si>
    <t>leromló állag</t>
  </si>
  <si>
    <t>Türje Alkotmány utca</t>
  </si>
  <si>
    <t>Zalaszentlászló Ady E. utca</t>
  </si>
  <si>
    <t>bekötövezeték csere (1 db)</t>
  </si>
  <si>
    <t>Tilaj bekötőút</t>
  </si>
  <si>
    <t>csőhíd csere (D110 10 fm)</t>
  </si>
  <si>
    <t>Tilaj tulajdonosközösség</t>
  </si>
  <si>
    <t>Zalaszentgrót Balatoni út</t>
  </si>
  <si>
    <t>bekötővezeték csere (9 db)</t>
  </si>
  <si>
    <t>bekötővezeték csere (2 db)</t>
  </si>
  <si>
    <t>Kehidakustány Zala folyó felett</t>
  </si>
  <si>
    <t>csőhíd csere (D225 42 fm)</t>
  </si>
  <si>
    <t>új haszoncső, új szigetelés</t>
  </si>
  <si>
    <t>Zalaszentgrót 3. kút előtt</t>
  </si>
  <si>
    <t>csőhíd szigetelés csere (D160 12fm)</t>
  </si>
  <si>
    <t>megfelelő szigetelés hiánya</t>
  </si>
  <si>
    <t>új, megfelelő szigetelés</t>
  </si>
  <si>
    <t>Zalaszentgrót Balatoni út 1. előtt</t>
  </si>
  <si>
    <t>csőhíd szigetelés csere (D125 9fm)</t>
  </si>
  <si>
    <t>Zalaszentgrót Bajcsy-Zsilinszky</t>
  </si>
  <si>
    <t>bekötővezeték csere (10 db)</t>
  </si>
  <si>
    <t>Zalaszentgrót Sportpálya utca</t>
  </si>
  <si>
    <t>gerincvezeték csere (D110 15 fm)</t>
  </si>
  <si>
    <t>út alatti fém vezeték</t>
  </si>
  <si>
    <t>Zalaszentgrót Tűztorony tér</t>
  </si>
  <si>
    <t>gerincvezeték csere (D63 65 fm)</t>
  </si>
  <si>
    <t>Zalaszentgrót Batthyány út Zala folyó felett</t>
  </si>
  <si>
    <t>csőhíd csere (D160 20fm)</t>
  </si>
  <si>
    <t>Zalaszentgrót Hegyi út vége</t>
  </si>
  <si>
    <t>csőhíd csere (D90 5fm)</t>
  </si>
  <si>
    <t>meder alatti átvezetéssel</t>
  </si>
  <si>
    <t>Zalaszentgrót Ady E. u. 17-24.</t>
  </si>
  <si>
    <t>gerincvezeték csere (D160 1470 fm)</t>
  </si>
  <si>
    <t>Türje Árpád utca</t>
  </si>
  <si>
    <t>Zalaszentgrót Malom köz</t>
  </si>
  <si>
    <t>gerincvezeték csere (D40 70 fm)</t>
  </si>
  <si>
    <t>Zalaszentgrót Malom utca 16-22</t>
  </si>
  <si>
    <t>gerincvezeték csere (D40 100 fm)</t>
  </si>
  <si>
    <t>Zalaszentgrót Szabadság tér</t>
  </si>
  <si>
    <t>gerincvezeték csere (D160 90 fm)</t>
  </si>
  <si>
    <t>Zalaszentgrót Batthyány út</t>
  </si>
  <si>
    <t>gerincvezeték csere (D160 544 fm)</t>
  </si>
  <si>
    <t>Kehidakustány Malom út</t>
  </si>
  <si>
    <t>bekötővezeték csere (5 db)</t>
  </si>
  <si>
    <t>Türje Kossuth L. u. eleje</t>
  </si>
  <si>
    <t>csőhíd csere (d160 15fm)</t>
  </si>
  <si>
    <t>Zalaszántó magaslati tároló</t>
  </si>
  <si>
    <t>gerincvezeték csere (D160 71 fm)</t>
  </si>
  <si>
    <t>bekötővezeték csere (7 db)</t>
  </si>
  <si>
    <t>Türje Szabadság tér</t>
  </si>
  <si>
    <t>gerincvezeték csere (D160 25 fm)</t>
  </si>
  <si>
    <t>Vindornyaszőlős Kisszőlősi út</t>
  </si>
  <si>
    <t>gerincvezeték csere (D110 25 fm)</t>
  </si>
  <si>
    <t>Kisvásárhely távvezeték</t>
  </si>
  <si>
    <t>gerinchálózat szerelvény csere</t>
  </si>
  <si>
    <t>bekötővezeték csere (6 db)</t>
  </si>
  <si>
    <t>Zalaszentlászló Rákóczi út 47.</t>
  </si>
  <si>
    <t>csőhíd csere (D225 20 fm)</t>
  </si>
  <si>
    <t>gerincvezeték csere (d110 15 fm)</t>
  </si>
  <si>
    <t>Sénye nyomásfokozó felé</t>
  </si>
  <si>
    <t>gerincvezeték csere (D225 1230 fm)</t>
  </si>
  <si>
    <t>Zalaszentgrót Zala utca</t>
  </si>
  <si>
    <t>gerincvezeték csere (D160 60 fm)</t>
  </si>
  <si>
    <t>Zalaszentgrót Attila utca</t>
  </si>
  <si>
    <t>gerincvezeték csere (D160 76 fm)</t>
  </si>
  <si>
    <t>Esztergályhorváti Rákóczi út 49.</t>
  </si>
  <si>
    <t>Esztergályhorváti</t>
  </si>
  <si>
    <t>bekötővezeték csere (4 db)</t>
  </si>
  <si>
    <t>bekötövezeték csere (3 db)</t>
  </si>
  <si>
    <t>Zalaszentgrót Plébánia utca</t>
  </si>
  <si>
    <t>gerincvezeték csere (D160 140 fm)</t>
  </si>
  <si>
    <t>Zalaszentgrót Petőszegi utca</t>
  </si>
  <si>
    <t>gerincvezeték csere (D160 8 fm)</t>
  </si>
  <si>
    <t>Zalaszentgrót Lombos utca</t>
  </si>
  <si>
    <t>gerincvezeték csere (D110 7 fm)</t>
  </si>
  <si>
    <t>bekötövezeték csere (2 db)</t>
  </si>
  <si>
    <t>Zalaszentgrót Deák F. u.</t>
  </si>
  <si>
    <t>gerincvezeték csere (D160 228 fm)</t>
  </si>
  <si>
    <t>gerinchálózati szerelvény csere</t>
  </si>
  <si>
    <t>bekötövezeték csere (4 db)</t>
  </si>
  <si>
    <t>Zalaszentgrót magaslati víztároló</t>
  </si>
  <si>
    <t>gerincvezeték csere (D160 600 fm)</t>
  </si>
  <si>
    <t>gerincvezeték csere (D160 20 fm)</t>
  </si>
  <si>
    <t>Zalaszentgrót Szentpéteri kútgyűjtő vezeték</t>
  </si>
  <si>
    <t>gerincvezeték csere (D160 1280 fm)</t>
  </si>
  <si>
    <t>Zalaszentgrót Mező F. u.</t>
  </si>
  <si>
    <t>gerincvezeték csere (D225 337 fm)</t>
  </si>
  <si>
    <t>Zalaszentgrót Kossuth L. u.</t>
  </si>
  <si>
    <t>gerincvezeték csere (D160 196 fm)</t>
  </si>
  <si>
    <t>Mihályfa Kossuth u. 68-72.</t>
  </si>
  <si>
    <t>gerincvezeték csere (D160 70 fm)</t>
  </si>
  <si>
    <t>gerincvezeték csere (D90 198 fm)</t>
  </si>
  <si>
    <t>Zalaapáti Kossuth L. utca</t>
  </si>
  <si>
    <t>gerincvezeték csere (D110 305 fm)</t>
  </si>
  <si>
    <t>Szentgyörgyvár - Zalaapáti között</t>
  </si>
  <si>
    <t>gerincvezeték csere (D160 170 fm)</t>
  </si>
  <si>
    <t>VÍZTÁROLÓK</t>
  </si>
  <si>
    <r>
      <t>Zalaszentgrót magaslati víztároló (2x250 m</t>
    </r>
    <r>
      <rPr>
        <vertAlign val="superscript"/>
        <sz val="11"/>
        <rFont val="Times New Roman"/>
        <family val="1"/>
        <charset val="238"/>
      </rPr>
      <t>3</t>
    </r>
    <r>
      <rPr>
        <sz val="11"/>
        <rFont val="Times New Roman"/>
        <family val="1"/>
        <charset val="238"/>
      </rPr>
      <t>)</t>
    </r>
  </si>
  <si>
    <t>építészeti rekonstrukció</t>
  </si>
  <si>
    <r>
      <t>Ligetfalva I-II. magaslati víztároló 2x25 m</t>
    </r>
    <r>
      <rPr>
        <vertAlign val="superscript"/>
        <sz val="11"/>
        <rFont val="Times New Roman"/>
        <family val="1"/>
        <charset val="238"/>
      </rPr>
      <t>3</t>
    </r>
  </si>
  <si>
    <t>102 méter drótfonatos kerítés és kapu</t>
  </si>
  <si>
    <t>elhasználódott</t>
  </si>
  <si>
    <r>
      <t>Zalaszentgrót előtároló (2x250 m</t>
    </r>
    <r>
      <rPr>
        <vertAlign val="superscript"/>
        <sz val="11"/>
        <rFont val="Times New Roman"/>
        <family val="1"/>
        <charset val="238"/>
      </rPr>
      <t>3</t>
    </r>
    <r>
      <rPr>
        <sz val="11"/>
        <rFont val="Times New Roman"/>
        <family val="1"/>
        <charset val="238"/>
      </rPr>
      <t>)</t>
    </r>
  </si>
  <si>
    <r>
      <t>Zalaapáti előtároló (20 m</t>
    </r>
    <r>
      <rPr>
        <vertAlign val="superscript"/>
        <sz val="11"/>
        <rFont val="Times New Roman"/>
        <family val="1"/>
        <charset val="238"/>
      </rPr>
      <t>3</t>
    </r>
    <r>
      <rPr>
        <sz val="11"/>
        <rFont val="Times New Roman"/>
        <family val="1"/>
        <charset val="238"/>
      </rPr>
      <t>)</t>
    </r>
  </si>
  <si>
    <r>
      <t>Nemesbük magaslati víztároló 100 m</t>
    </r>
    <r>
      <rPr>
        <vertAlign val="superscript"/>
        <sz val="11"/>
        <rFont val="Times New Roman"/>
        <family val="1"/>
        <charset val="238"/>
      </rPr>
      <t>3</t>
    </r>
  </si>
  <si>
    <t>gépészeti felújítás</t>
  </si>
  <si>
    <t>villamos energia ellátás rekonstrukció</t>
  </si>
  <si>
    <r>
      <t>Tilaj magaslati víztároló 25 m</t>
    </r>
    <r>
      <rPr>
        <vertAlign val="superscript"/>
        <sz val="11"/>
        <rFont val="Times New Roman"/>
        <family val="1"/>
        <charset val="238"/>
      </rPr>
      <t>3</t>
    </r>
  </si>
  <si>
    <t>NYOMÁSFOKOZÓK</t>
  </si>
  <si>
    <t>Nemesbük nyomásfokozó</t>
  </si>
  <si>
    <t>52 méter drótfonatos kerítés és kapu</t>
  </si>
  <si>
    <t>Türje átemelő</t>
  </si>
  <si>
    <t>biztonságos vízellátás</t>
  </si>
  <si>
    <t>korszerű, funkcióját betöltő</t>
  </si>
  <si>
    <t>200 méter drótfonatos kerítés és kapu</t>
  </si>
  <si>
    <t>Sénye nyomásfokozó</t>
  </si>
  <si>
    <t>70 méter drótfonatos kerítés és kapu</t>
  </si>
  <si>
    <t>Kisgörbő nyomásfokozó</t>
  </si>
  <si>
    <t>59 méter drótfonatos kerítés és kapu</t>
  </si>
  <si>
    <t>Vindornyalak nyomásfokozó</t>
  </si>
  <si>
    <t>Tilaj nyomásfokozó</t>
  </si>
  <si>
    <t>40 méter drótfonatos kerítés és kapu</t>
  </si>
  <si>
    <t>Zalaszentgrót Hegyi nyomásfokozó</t>
  </si>
  <si>
    <t>144 méter drótfonatos kerítés és kapu</t>
  </si>
  <si>
    <t>Zalaszántó nyomásfokozó</t>
  </si>
  <si>
    <t>177 méter drótfonatos kerítés és kapu</t>
  </si>
  <si>
    <t>Vindornyaszőlős nyomásfokozó</t>
  </si>
  <si>
    <t>30 méter drótfonatos kerítés és kapu</t>
  </si>
  <si>
    <t>Zalaszentgrót Alsóhegy I. nyomásfokozó</t>
  </si>
  <si>
    <t>Szivattyú csere (1. CR15-7)</t>
  </si>
  <si>
    <t>Zalaszentgrót központi átemelők</t>
  </si>
  <si>
    <t>Szivattyú csere és teljes gépészeti rekonstrukció</t>
  </si>
  <si>
    <t>energiahatékonyság</t>
  </si>
  <si>
    <t>korszerű, energiatakarékos</t>
  </si>
  <si>
    <t>Szivattyú csere (2. CR15-7)</t>
  </si>
  <si>
    <t>Zalaszentgrót Alsóhegy II. nyomásfokozó</t>
  </si>
  <si>
    <t>Szivattyú csere (1. Pentax MX200)</t>
  </si>
  <si>
    <t>Szivattyú csere (2. SIX STJ200)</t>
  </si>
  <si>
    <t>Zalaszentgrót Alsóhegy III. nyomásfokozó</t>
  </si>
  <si>
    <t>Szivattyú csere (1. CR5-13)</t>
  </si>
  <si>
    <t>Szivattyú csere (2. CR5-18)</t>
  </si>
  <si>
    <t>Szivattyú csere (1. SP17-11)</t>
  </si>
  <si>
    <t>Ligetfalva nyomásfokozó</t>
  </si>
  <si>
    <t>Szivattyú csere (1. SP8A-10)</t>
  </si>
  <si>
    <t>Szivattyú csere (2. SP30-11)</t>
  </si>
  <si>
    <t>Szivattyú csere (1. CRE-5)</t>
  </si>
  <si>
    <t>Szivattyú csere (2. SP8A-10)</t>
  </si>
  <si>
    <t>Szivattyú csere (2. CRE-5)</t>
  </si>
  <si>
    <t>Zalacsány nyomásfokozó</t>
  </si>
  <si>
    <t>Kehidakustány nyomásfokozó</t>
  </si>
  <si>
    <t>villamos hálózat rekonstrukció</t>
  </si>
  <si>
    <t>2016 évre a fejlesztési forrás biztosított</t>
  </si>
  <si>
    <t>Rendelkezésre álló források megnevezése</t>
  </si>
  <si>
    <t>Rendelkezésre álló források számszerűsített értéke a teljes ütem tekintetében (eFt)</t>
  </si>
  <si>
    <t>I. ütem</t>
  </si>
  <si>
    <t>Használati díj (2016)</t>
  </si>
  <si>
    <t>II. ütem</t>
  </si>
  <si>
    <t>Használati díj (2017-2020)</t>
  </si>
  <si>
    <t>III. ütem</t>
  </si>
  <si>
    <t>Használati díj (2020-2030)</t>
  </si>
  <si>
    <t>Zalaszentgrót Kisfaludy u.</t>
  </si>
</sst>
</file>

<file path=xl/styles.xml><?xml version="1.0" encoding="utf-8"?>
<styleSheet xmlns="http://schemas.openxmlformats.org/spreadsheetml/2006/main">
  <numFmts count="1">
    <numFmt numFmtId="164" formatCode="#,##0\ _F_t"/>
  </numFmts>
  <fonts count="1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2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FDE9D9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79">
    <xf numFmtId="0" fontId="0" fillId="0" borderId="0" xfId="0"/>
    <xf numFmtId="164" fontId="2" fillId="0" borderId="8" xfId="0" applyNumberFormat="1" applyFont="1" applyBorder="1" applyAlignment="1"/>
    <xf numFmtId="164" fontId="5" fillId="0" borderId="17" xfId="2" applyNumberFormat="1" applyFont="1" applyBorder="1" applyAlignment="1">
      <alignment horizontal="center" vertical="center"/>
    </xf>
    <xf numFmtId="164" fontId="6" fillId="0" borderId="5" xfId="2" applyNumberFormat="1" applyFont="1" applyFill="1" applyBorder="1" applyAlignment="1">
      <alignment horizontal="right"/>
    </xf>
    <xf numFmtId="164" fontId="5" fillId="0" borderId="5" xfId="2" applyNumberFormat="1" applyFont="1" applyFill="1" applyBorder="1"/>
    <xf numFmtId="164" fontId="5" fillId="0" borderId="5" xfId="2" applyNumberFormat="1" applyFont="1" applyFill="1" applyBorder="1" applyAlignment="1">
      <alignment wrapText="1"/>
    </xf>
    <xf numFmtId="164" fontId="5" fillId="0" borderId="5" xfId="0" applyNumberFormat="1" applyFont="1" applyFill="1" applyBorder="1" applyAlignment="1">
      <alignment horizontal="left" wrapText="1"/>
    </xf>
    <xf numFmtId="164" fontId="5" fillId="0" borderId="5" xfId="0" applyNumberFormat="1" applyFont="1" applyFill="1" applyBorder="1" applyAlignment="1"/>
    <xf numFmtId="164" fontId="6" fillId="0" borderId="5" xfId="2" applyNumberFormat="1" applyFont="1" applyFill="1" applyBorder="1"/>
    <xf numFmtId="14" fontId="5" fillId="0" borderId="5" xfId="2" applyNumberFormat="1" applyFont="1" applyFill="1" applyBorder="1"/>
    <xf numFmtId="3" fontId="3" fillId="3" borderId="5" xfId="0" applyNumberFormat="1" applyFont="1" applyFill="1" applyBorder="1" applyAlignment="1">
      <alignment vertical="center"/>
    </xf>
    <xf numFmtId="164" fontId="6" fillId="5" borderId="5" xfId="2" applyNumberFormat="1" applyFont="1" applyFill="1" applyBorder="1" applyAlignment="1">
      <alignment horizontal="center" vertical="center"/>
    </xf>
    <xf numFmtId="164" fontId="6" fillId="5" borderId="5" xfId="2" applyNumberFormat="1" applyFont="1" applyFill="1" applyBorder="1" applyAlignment="1">
      <alignment horizontal="left" vertical="center"/>
    </xf>
    <xf numFmtId="164" fontId="5" fillId="5" borderId="5" xfId="2" applyNumberFormat="1" applyFont="1" applyFill="1" applyBorder="1" applyAlignment="1">
      <alignment horizontal="left" vertical="center"/>
    </xf>
    <xf numFmtId="164" fontId="6" fillId="5" borderId="5" xfId="2" applyNumberFormat="1" applyFont="1" applyFill="1" applyBorder="1" applyAlignment="1">
      <alignment horizontal="right" vertical="center" wrapText="1"/>
    </xf>
    <xf numFmtId="164" fontId="5" fillId="5" borderId="5" xfId="2" applyNumberFormat="1" applyFont="1" applyFill="1" applyBorder="1"/>
    <xf numFmtId="14" fontId="5" fillId="5" borderId="5" xfId="2" applyNumberFormat="1" applyFont="1" applyFill="1" applyBorder="1" applyAlignment="1">
      <alignment horizontal="right" vertical="center" wrapText="1"/>
    </xf>
    <xf numFmtId="14" fontId="5" fillId="5" borderId="5" xfId="2" applyNumberFormat="1" applyFont="1" applyFill="1" applyBorder="1"/>
    <xf numFmtId="3" fontId="5" fillId="5" borderId="5" xfId="2" applyNumberFormat="1" applyFont="1" applyFill="1" applyBorder="1"/>
    <xf numFmtId="164" fontId="6" fillId="5" borderId="5" xfId="2" applyNumberFormat="1" applyFont="1" applyFill="1" applyBorder="1" applyAlignment="1">
      <alignment horizontal="center"/>
    </xf>
    <xf numFmtId="164" fontId="6" fillId="5" borderId="5" xfId="2" applyNumberFormat="1" applyFont="1" applyFill="1" applyBorder="1" applyAlignment="1">
      <alignment horizontal="right"/>
    </xf>
    <xf numFmtId="164" fontId="6" fillId="5" borderId="5" xfId="2" applyNumberFormat="1" applyFont="1" applyFill="1" applyBorder="1"/>
    <xf numFmtId="3" fontId="6" fillId="5" borderId="5" xfId="2" applyNumberFormat="1" applyFont="1" applyFill="1" applyBorder="1"/>
    <xf numFmtId="164" fontId="6" fillId="0" borderId="5" xfId="2" applyNumberFormat="1" applyFont="1" applyFill="1" applyBorder="1" applyAlignment="1">
      <alignment horizontal="center"/>
    </xf>
    <xf numFmtId="164" fontId="5" fillId="0" borderId="5" xfId="0" applyNumberFormat="1" applyFont="1" applyFill="1" applyBorder="1" applyAlignment="1">
      <alignment horizontal="left"/>
    </xf>
    <xf numFmtId="164" fontId="5" fillId="0" borderId="5" xfId="2" applyNumberFormat="1" applyFont="1" applyFill="1" applyBorder="1" applyAlignment="1">
      <alignment horizontal="left" wrapText="1"/>
    </xf>
    <xf numFmtId="164" fontId="6" fillId="0" borderId="5" xfId="2" applyNumberFormat="1" applyFont="1" applyBorder="1" applyAlignment="1">
      <alignment horizontal="right" vertical="center" wrapText="1"/>
    </xf>
    <xf numFmtId="164" fontId="6" fillId="0" borderId="5" xfId="2" applyNumberFormat="1" applyFont="1" applyBorder="1"/>
    <xf numFmtId="14" fontId="5" fillId="0" borderId="5" xfId="2" applyNumberFormat="1" applyFont="1" applyBorder="1" applyAlignment="1">
      <alignment horizontal="right" vertical="center" wrapText="1"/>
    </xf>
    <xf numFmtId="14" fontId="5" fillId="0" borderId="5" xfId="2" applyNumberFormat="1" applyFont="1" applyBorder="1"/>
    <xf numFmtId="164" fontId="5" fillId="6" borderId="5" xfId="2" applyNumberFormat="1" applyFont="1" applyFill="1" applyBorder="1"/>
    <xf numFmtId="164" fontId="6" fillId="5" borderId="6" xfId="2" applyNumberFormat="1" applyFont="1" applyFill="1" applyBorder="1"/>
    <xf numFmtId="164" fontId="5" fillId="0" borderId="17" xfId="2" applyNumberFormat="1" applyFont="1" applyFill="1" applyBorder="1" applyAlignment="1">
      <alignment horizontal="left"/>
    </xf>
    <xf numFmtId="164" fontId="5" fillId="0" borderId="22" xfId="2" applyNumberFormat="1" applyFont="1" applyBorder="1"/>
    <xf numFmtId="164" fontId="6" fillId="0" borderId="23" xfId="2" applyNumberFormat="1" applyFont="1" applyBorder="1"/>
    <xf numFmtId="14" fontId="5" fillId="0" borderId="23" xfId="2" applyNumberFormat="1" applyFont="1" applyBorder="1"/>
    <xf numFmtId="3" fontId="2" fillId="3" borderId="23" xfId="0" applyNumberFormat="1" applyFont="1" applyFill="1" applyBorder="1" applyAlignment="1">
      <alignment vertical="center"/>
    </xf>
    <xf numFmtId="164" fontId="5" fillId="0" borderId="0" xfId="2" applyNumberFormat="1" applyFont="1" applyBorder="1"/>
    <xf numFmtId="164" fontId="6" fillId="0" borderId="0" xfId="2" applyNumberFormat="1" applyFont="1" applyBorder="1"/>
    <xf numFmtId="164" fontId="5" fillId="0" borderId="0" xfId="2" applyNumberFormat="1" applyFont="1"/>
    <xf numFmtId="3" fontId="3" fillId="0" borderId="0" xfId="0" applyNumberFormat="1" applyFont="1" applyFill="1" applyBorder="1" applyAlignment="1">
      <alignment vertical="center"/>
    </xf>
    <xf numFmtId="164" fontId="5" fillId="0" borderId="5" xfId="2" applyNumberFormat="1" applyFont="1" applyBorder="1" applyAlignment="1">
      <alignment horizontal="center" vertical="center"/>
    </xf>
    <xf numFmtId="164" fontId="5" fillId="0" borderId="5" xfId="2" applyNumberFormat="1" applyFont="1" applyBorder="1" applyAlignment="1">
      <alignment horizontal="center" vertical="center" wrapText="1"/>
    </xf>
    <xf numFmtId="164" fontId="5" fillId="0" borderId="5" xfId="2" applyNumberFormat="1" applyFont="1" applyBorder="1" applyAlignment="1">
      <alignment horizontal="center"/>
    </xf>
    <xf numFmtId="14" fontId="5" fillId="0" borderId="5" xfId="2" applyNumberFormat="1" applyFont="1" applyBorder="1" applyAlignment="1">
      <alignment horizontal="center" vertical="center" wrapText="1"/>
    </xf>
    <xf numFmtId="14" fontId="5" fillId="0" borderId="5" xfId="2" applyNumberFormat="1" applyFont="1" applyBorder="1" applyAlignment="1">
      <alignment horizontal="center"/>
    </xf>
    <xf numFmtId="0" fontId="5" fillId="0" borderId="5" xfId="0" applyNumberFormat="1" applyFont="1" applyFill="1" applyBorder="1" applyAlignment="1" applyProtection="1">
      <alignment horizontal="left" vertical="center" wrapText="1"/>
    </xf>
    <xf numFmtId="164" fontId="6" fillId="0" borderId="5" xfId="2" applyNumberFormat="1" applyFont="1" applyFill="1" applyBorder="1" applyAlignment="1">
      <alignment horizontal="right" vertical="center" wrapText="1"/>
    </xf>
    <xf numFmtId="14" fontId="5" fillId="0" borderId="5" xfId="2" applyNumberFormat="1" applyFont="1" applyFill="1" applyBorder="1" applyAlignment="1">
      <alignment horizontal="right" vertical="center" wrapText="1"/>
    </xf>
    <xf numFmtId="164" fontId="5" fillId="0" borderId="17" xfId="2" applyNumberFormat="1" applyFont="1" applyFill="1" applyBorder="1" applyAlignment="1">
      <alignment horizontal="left" wrapText="1"/>
    </xf>
    <xf numFmtId="0" fontId="5" fillId="0" borderId="5" xfId="2" applyFont="1" applyFill="1" applyBorder="1"/>
    <xf numFmtId="164" fontId="6" fillId="7" borderId="5" xfId="2" applyNumberFormat="1" applyFont="1" applyFill="1" applyBorder="1" applyAlignment="1">
      <alignment horizontal="center"/>
    </xf>
    <xf numFmtId="164" fontId="6" fillId="7" borderId="5" xfId="2" applyNumberFormat="1" applyFont="1" applyFill="1" applyBorder="1" applyAlignment="1">
      <alignment horizontal="right"/>
    </xf>
    <xf numFmtId="164" fontId="5" fillId="7" borderId="5" xfId="2" applyNumberFormat="1" applyFont="1" applyFill="1" applyBorder="1"/>
    <xf numFmtId="164" fontId="6" fillId="7" borderId="5" xfId="2" applyNumberFormat="1" applyFont="1" applyFill="1" applyBorder="1"/>
    <xf numFmtId="14" fontId="5" fillId="7" borderId="5" xfId="2" applyNumberFormat="1" applyFont="1" applyFill="1" applyBorder="1"/>
    <xf numFmtId="3" fontId="6" fillId="7" borderId="5" xfId="2" applyNumberFormat="1" applyFont="1" applyFill="1" applyBorder="1"/>
    <xf numFmtId="164" fontId="6" fillId="7" borderId="6" xfId="2" applyNumberFormat="1" applyFont="1" applyFill="1" applyBorder="1"/>
    <xf numFmtId="164" fontId="6" fillId="0" borderId="17" xfId="2" applyNumberFormat="1" applyFont="1" applyFill="1" applyBorder="1" applyAlignment="1">
      <alignment horizontal="center"/>
    </xf>
    <xf numFmtId="164" fontId="6" fillId="0" borderId="17" xfId="2" applyNumberFormat="1" applyFont="1" applyFill="1" applyBorder="1" applyAlignment="1">
      <alignment horizontal="right"/>
    </xf>
    <xf numFmtId="164" fontId="5" fillId="0" borderId="17" xfId="2" applyNumberFormat="1" applyFont="1" applyFill="1" applyBorder="1"/>
    <xf numFmtId="164" fontId="6" fillId="0" borderId="17" xfId="2" applyNumberFormat="1" applyFont="1" applyFill="1" applyBorder="1"/>
    <xf numFmtId="14" fontId="5" fillId="0" borderId="17" xfId="2" applyNumberFormat="1" applyFont="1" applyFill="1" applyBorder="1"/>
    <xf numFmtId="3" fontId="3" fillId="3" borderId="17" xfId="0" applyNumberFormat="1" applyFont="1" applyFill="1" applyBorder="1" applyAlignment="1">
      <alignment vertical="center"/>
    </xf>
    <xf numFmtId="164" fontId="6" fillId="0" borderId="22" xfId="2" applyNumberFormat="1" applyFont="1" applyFill="1" applyBorder="1" applyAlignment="1">
      <alignment horizontal="center"/>
    </xf>
    <xf numFmtId="164" fontId="6" fillId="0" borderId="23" xfId="2" applyNumberFormat="1" applyFont="1" applyFill="1" applyBorder="1" applyAlignment="1">
      <alignment horizontal="left"/>
    </xf>
    <xf numFmtId="164" fontId="5" fillId="0" borderId="23" xfId="2" applyNumberFormat="1" applyFont="1" applyFill="1" applyBorder="1"/>
    <xf numFmtId="164" fontId="6" fillId="0" borderId="23" xfId="2" applyNumberFormat="1" applyFont="1" applyFill="1" applyBorder="1"/>
    <xf numFmtId="14" fontId="5" fillId="0" borderId="23" xfId="2" applyNumberFormat="1" applyFont="1" applyFill="1" applyBorder="1"/>
    <xf numFmtId="3" fontId="3" fillId="3" borderId="23" xfId="0" applyNumberFormat="1" applyFont="1" applyFill="1" applyBorder="1" applyAlignment="1">
      <alignment vertical="center"/>
    </xf>
    <xf numFmtId="164" fontId="6" fillId="0" borderId="25" xfId="2" applyNumberFormat="1" applyFont="1" applyFill="1" applyBorder="1" applyAlignment="1">
      <alignment horizontal="center"/>
    </xf>
    <xf numFmtId="164" fontId="6" fillId="0" borderId="25" xfId="2" applyNumberFormat="1" applyFont="1" applyFill="1" applyBorder="1" applyAlignment="1">
      <alignment horizontal="right"/>
    </xf>
    <xf numFmtId="164" fontId="5" fillId="0" borderId="25" xfId="2" applyNumberFormat="1" applyFont="1" applyFill="1" applyBorder="1"/>
    <xf numFmtId="164" fontId="6" fillId="0" borderId="25" xfId="2" applyNumberFormat="1" applyFont="1" applyFill="1" applyBorder="1"/>
    <xf numFmtId="3" fontId="3" fillId="0" borderId="25" xfId="0" applyNumberFormat="1" applyFont="1" applyFill="1" applyBorder="1" applyAlignment="1">
      <alignment vertical="center"/>
    </xf>
    <xf numFmtId="164" fontId="6" fillId="0" borderId="5" xfId="2" applyNumberFormat="1" applyFont="1" applyFill="1" applyBorder="1" applyAlignment="1">
      <alignment horizontal="left"/>
    </xf>
    <xf numFmtId="164" fontId="6" fillId="0" borderId="22" xfId="2" applyNumberFormat="1" applyFont="1" applyBorder="1"/>
    <xf numFmtId="3" fontId="2" fillId="3" borderId="23" xfId="0" applyNumberFormat="1" applyFont="1" applyFill="1" applyBorder="1" applyAlignment="1">
      <alignment horizontal="center" vertical="center"/>
    </xf>
    <xf numFmtId="164" fontId="5" fillId="0" borderId="0" xfId="0" applyNumberFormat="1" applyFont="1"/>
    <xf numFmtId="164" fontId="5" fillId="0" borderId="0" xfId="1" applyNumberFormat="1" applyFont="1"/>
    <xf numFmtId="164" fontId="2" fillId="0" borderId="11" xfId="0" applyNumberFormat="1" applyFont="1" applyBorder="1" applyAlignment="1"/>
    <xf numFmtId="164" fontId="8" fillId="0" borderId="5" xfId="1" applyNumberFormat="1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vertical="center"/>
    </xf>
    <xf numFmtId="164" fontId="9" fillId="0" borderId="5" xfId="0" applyNumberFormat="1" applyFont="1" applyBorder="1" applyAlignment="1">
      <alignment horizontal="center" vertical="center"/>
    </xf>
    <xf numFmtId="3" fontId="3" fillId="2" borderId="5" xfId="0" applyNumberFormat="1" applyFont="1" applyFill="1" applyBorder="1" applyAlignment="1">
      <alignment vertical="center"/>
    </xf>
    <xf numFmtId="3" fontId="3" fillId="4" borderId="5" xfId="0" applyNumberFormat="1" applyFont="1" applyFill="1" applyBorder="1" applyAlignment="1">
      <alignment vertical="center"/>
    </xf>
    <xf numFmtId="3" fontId="3" fillId="4" borderId="6" xfId="0" applyNumberFormat="1" applyFont="1" applyFill="1" applyBorder="1" applyAlignment="1">
      <alignment vertical="center"/>
    </xf>
    <xf numFmtId="164" fontId="9" fillId="0" borderId="21" xfId="0" applyNumberFormat="1" applyFont="1" applyBorder="1" applyAlignment="1">
      <alignment horizontal="center" vertical="center"/>
    </xf>
    <xf numFmtId="164" fontId="9" fillId="0" borderId="21" xfId="0" applyNumberFormat="1" applyFont="1" applyBorder="1" applyAlignment="1">
      <alignment horizontal="left" vertical="center"/>
    </xf>
    <xf numFmtId="164" fontId="5" fillId="0" borderId="23" xfId="0" applyNumberFormat="1" applyFont="1" applyBorder="1"/>
    <xf numFmtId="3" fontId="2" fillId="2" borderId="23" xfId="0" applyNumberFormat="1" applyFont="1" applyFill="1" applyBorder="1" applyAlignment="1">
      <alignment vertical="center"/>
    </xf>
    <xf numFmtId="3" fontId="2" fillId="4" borderId="23" xfId="0" applyNumberFormat="1" applyFont="1" applyFill="1" applyBorder="1" applyAlignment="1">
      <alignment vertical="center"/>
    </xf>
    <xf numFmtId="3" fontId="2" fillId="4" borderId="24" xfId="0" applyNumberFormat="1" applyFont="1" applyFill="1" applyBorder="1" applyAlignment="1">
      <alignment vertical="center"/>
    </xf>
    <xf numFmtId="14" fontId="5" fillId="0" borderId="0" xfId="0" applyNumberFormat="1" applyFont="1"/>
    <xf numFmtId="164" fontId="5" fillId="0" borderId="5" xfId="0" applyNumberFormat="1" applyFont="1" applyBorder="1"/>
    <xf numFmtId="0" fontId="3" fillId="0" borderId="5" xfId="0" applyFont="1" applyBorder="1" applyAlignment="1">
      <alignment vertical="center" wrapText="1"/>
    </xf>
    <xf numFmtId="164" fontId="5" fillId="0" borderId="0" xfId="0" applyNumberFormat="1" applyFont="1" applyFill="1"/>
    <xf numFmtId="164" fontId="5" fillId="7" borderId="5" xfId="0" applyNumberFormat="1" applyFont="1" applyFill="1" applyBorder="1"/>
    <xf numFmtId="16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 vertical="center"/>
    </xf>
    <xf numFmtId="164" fontId="5" fillId="0" borderId="17" xfId="0" applyNumberFormat="1" applyFont="1" applyBorder="1"/>
    <xf numFmtId="3" fontId="3" fillId="2" borderId="17" xfId="0" applyNumberFormat="1" applyFont="1" applyFill="1" applyBorder="1" applyAlignment="1">
      <alignment vertical="center"/>
    </xf>
    <xf numFmtId="3" fontId="3" fillId="4" borderId="17" xfId="0" applyNumberFormat="1" applyFont="1" applyFill="1" applyBorder="1" applyAlignment="1">
      <alignment vertical="center"/>
    </xf>
    <xf numFmtId="3" fontId="3" fillId="4" borderId="20" xfId="0" applyNumberFormat="1" applyFont="1" applyFill="1" applyBorder="1" applyAlignment="1">
      <alignment vertical="center"/>
    </xf>
    <xf numFmtId="3" fontId="3" fillId="2" borderId="23" xfId="0" applyNumberFormat="1" applyFont="1" applyFill="1" applyBorder="1" applyAlignment="1">
      <alignment vertical="center"/>
    </xf>
    <xf numFmtId="3" fontId="3" fillId="4" borderId="23" xfId="0" applyNumberFormat="1" applyFont="1" applyFill="1" applyBorder="1" applyAlignment="1">
      <alignment vertical="center"/>
    </xf>
    <xf numFmtId="3" fontId="3" fillId="4" borderId="24" xfId="0" applyNumberFormat="1" applyFont="1" applyFill="1" applyBorder="1" applyAlignment="1">
      <alignment vertical="center"/>
    </xf>
    <xf numFmtId="164" fontId="5" fillId="0" borderId="25" xfId="0" applyNumberFormat="1" applyFont="1" applyFill="1" applyBorder="1"/>
    <xf numFmtId="14" fontId="5" fillId="0" borderId="25" xfId="0" applyNumberFormat="1" applyFont="1" applyFill="1" applyBorder="1"/>
    <xf numFmtId="3" fontId="3" fillId="0" borderId="18" xfId="0" applyNumberFormat="1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164" fontId="6" fillId="0" borderId="23" xfId="1" applyNumberFormat="1" applyFont="1" applyBorder="1"/>
    <xf numFmtId="3" fontId="2" fillId="2" borderId="23" xfId="0" applyNumberFormat="1" applyFont="1" applyFill="1" applyBorder="1" applyAlignment="1">
      <alignment horizontal="center" vertical="center"/>
    </xf>
    <xf numFmtId="3" fontId="2" fillId="4" borderId="23" xfId="0" applyNumberFormat="1" applyFont="1" applyFill="1" applyBorder="1" applyAlignment="1">
      <alignment horizontal="center" vertical="center"/>
    </xf>
    <xf numFmtId="3" fontId="2" fillId="4" borderId="24" xfId="0" applyNumberFormat="1" applyFont="1" applyFill="1" applyBorder="1" applyAlignment="1">
      <alignment horizontal="center" vertical="center"/>
    </xf>
    <xf numFmtId="164" fontId="6" fillId="0" borderId="0" xfId="1" applyNumberFormat="1" applyFont="1"/>
    <xf numFmtId="164" fontId="10" fillId="0" borderId="0" xfId="0" applyNumberFormat="1" applyFont="1"/>
    <xf numFmtId="164" fontId="10" fillId="0" borderId="0" xfId="1" applyNumberFormat="1" applyFont="1"/>
    <xf numFmtId="0" fontId="3" fillId="0" borderId="2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3" fillId="0" borderId="17" xfId="0" applyFont="1" applyBorder="1" applyAlignment="1">
      <alignment vertical="center"/>
    </xf>
    <xf numFmtId="3" fontId="3" fillId="0" borderId="17" xfId="0" applyNumberFormat="1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vertical="center"/>
    </xf>
    <xf numFmtId="3" fontId="3" fillId="0" borderId="28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6" fillId="0" borderId="0" xfId="0" applyNumberFormat="1" applyFont="1" applyAlignment="1">
      <alignment wrapText="1"/>
    </xf>
    <xf numFmtId="164" fontId="5" fillId="0" borderId="0" xfId="0" applyNumberFormat="1" applyFont="1" applyAlignment="1">
      <alignment wrapText="1"/>
    </xf>
    <xf numFmtId="164" fontId="6" fillId="0" borderId="0" xfId="0" applyNumberFormat="1" applyFont="1"/>
    <xf numFmtId="164" fontId="3" fillId="0" borderId="4" xfId="0" applyNumberFormat="1" applyFont="1" applyBorder="1" applyAlignment="1">
      <alignment horizontal="left"/>
    </xf>
    <xf numFmtId="164" fontId="3" fillId="0" borderId="5" xfId="0" applyNumberFormat="1" applyFont="1" applyBorder="1" applyAlignment="1">
      <alignment horizontal="left"/>
    </xf>
    <xf numFmtId="164" fontId="3" fillId="0" borderId="5" xfId="0" applyNumberFormat="1" applyFont="1" applyBorder="1" applyAlignment="1">
      <alignment horizontal="center" wrapText="1"/>
    </xf>
    <xf numFmtId="164" fontId="3" fillId="0" borderId="5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164" fontId="8" fillId="0" borderId="4" xfId="0" applyNumberFormat="1" applyFont="1" applyBorder="1" applyAlignment="1">
      <alignment horizontal="center"/>
    </xf>
    <xf numFmtId="164" fontId="8" fillId="0" borderId="5" xfId="0" applyNumberFormat="1" applyFont="1" applyBorder="1" applyAlignment="1">
      <alignment horizontal="center"/>
    </xf>
    <xf numFmtId="164" fontId="8" fillId="0" borderId="6" xfId="0" applyNumberFormat="1" applyFont="1" applyBorder="1" applyAlignment="1">
      <alignment horizontal="center"/>
    </xf>
    <xf numFmtId="164" fontId="3" fillId="0" borderId="7" xfId="0" applyNumberFormat="1" applyFont="1" applyBorder="1" applyAlignment="1">
      <alignment horizontal="center" wrapText="1"/>
    </xf>
    <xf numFmtId="164" fontId="3" fillId="0" borderId="8" xfId="0" applyNumberFormat="1" applyFont="1" applyBorder="1" applyAlignment="1">
      <alignment horizontal="center" wrapText="1"/>
    </xf>
    <xf numFmtId="164" fontId="3" fillId="0" borderId="9" xfId="0" applyNumberFormat="1" applyFont="1" applyBorder="1" applyAlignment="1">
      <alignment horizontal="center" wrapText="1"/>
    </xf>
    <xf numFmtId="164" fontId="2" fillId="0" borderId="10" xfId="0" applyNumberFormat="1" applyFont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164" fontId="8" fillId="0" borderId="12" xfId="1" applyNumberFormat="1" applyFont="1" applyBorder="1" applyAlignment="1">
      <alignment horizontal="center" vertical="center" wrapText="1"/>
    </xf>
    <xf numFmtId="164" fontId="8" fillId="0" borderId="15" xfId="1" applyNumberFormat="1" applyFont="1" applyBorder="1" applyAlignment="1">
      <alignment horizontal="center" vertical="center" wrapText="1"/>
    </xf>
    <xf numFmtId="164" fontId="8" fillId="0" borderId="18" xfId="1" applyNumberFormat="1" applyFont="1" applyBorder="1" applyAlignment="1">
      <alignment horizontal="center" vertical="center" wrapText="1"/>
    </xf>
    <xf numFmtId="164" fontId="8" fillId="0" borderId="13" xfId="1" applyNumberFormat="1" applyFont="1" applyBorder="1" applyAlignment="1">
      <alignment horizontal="center" vertical="center" wrapText="1"/>
    </xf>
    <xf numFmtId="164" fontId="8" fillId="0" borderId="14" xfId="1" applyNumberFormat="1" applyFont="1" applyBorder="1" applyAlignment="1">
      <alignment horizontal="center" vertical="center" wrapText="1"/>
    </xf>
    <xf numFmtId="164" fontId="8" fillId="0" borderId="16" xfId="1" applyNumberFormat="1" applyFont="1" applyBorder="1" applyAlignment="1">
      <alignment horizontal="center" vertical="center" wrapText="1"/>
    </xf>
    <xf numFmtId="164" fontId="8" fillId="0" borderId="0" xfId="1" applyNumberFormat="1" applyFont="1" applyBorder="1" applyAlignment="1">
      <alignment horizontal="center" vertical="center" wrapText="1"/>
    </xf>
    <xf numFmtId="164" fontId="8" fillId="0" borderId="13" xfId="0" applyNumberFormat="1" applyFont="1" applyBorder="1" applyAlignment="1">
      <alignment horizontal="center" vertical="center" wrapText="1"/>
    </xf>
    <xf numFmtId="164" fontId="8" fillId="0" borderId="14" xfId="0" applyNumberFormat="1" applyFont="1" applyBorder="1" applyAlignment="1">
      <alignment horizontal="center" vertical="center" wrapText="1"/>
    </xf>
    <xf numFmtId="164" fontId="8" fillId="0" borderId="12" xfId="0" applyNumberFormat="1" applyFont="1" applyBorder="1" applyAlignment="1">
      <alignment horizontal="center" vertical="center" wrapText="1"/>
    </xf>
    <xf numFmtId="164" fontId="8" fillId="0" borderId="5" xfId="1" applyNumberFormat="1" applyFont="1" applyBorder="1" applyAlignment="1">
      <alignment horizontal="center" vertical="center" wrapText="1"/>
    </xf>
    <xf numFmtId="164" fontId="8" fillId="0" borderId="17" xfId="1" applyNumberFormat="1" applyFont="1" applyBorder="1" applyAlignment="1">
      <alignment horizontal="center" vertical="center" wrapText="1"/>
    </xf>
    <xf numFmtId="164" fontId="8" fillId="0" borderId="6" xfId="1" applyNumberFormat="1" applyFont="1" applyBorder="1" applyAlignment="1">
      <alignment horizontal="center" vertical="center" wrapText="1"/>
    </xf>
    <xf numFmtId="164" fontId="8" fillId="0" borderId="16" xfId="0" applyNumberFormat="1" applyFont="1" applyBorder="1" applyAlignment="1">
      <alignment horizontal="center" vertical="center" wrapText="1"/>
    </xf>
    <xf numFmtId="164" fontId="9" fillId="0" borderId="17" xfId="1" applyNumberFormat="1" applyFont="1" applyBorder="1" applyAlignment="1">
      <alignment horizontal="center" vertical="center" wrapText="1"/>
    </xf>
    <xf numFmtId="164" fontId="9" fillId="0" borderId="19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>
      <alignment horizontal="center" vertical="center"/>
    </xf>
    <xf numFmtId="164" fontId="9" fillId="0" borderId="17" xfId="1" applyNumberFormat="1" applyFont="1" applyBorder="1" applyAlignment="1">
      <alignment horizontal="center" vertical="center"/>
    </xf>
    <xf numFmtId="164" fontId="3" fillId="0" borderId="17" xfId="1" applyNumberFormat="1" applyFont="1" applyBorder="1" applyAlignment="1">
      <alignment horizontal="center" vertical="center" wrapText="1"/>
    </xf>
    <xf numFmtId="164" fontId="3" fillId="0" borderId="19" xfId="1" applyNumberFormat="1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164" fontId="6" fillId="0" borderId="0" xfId="2" applyNumberFormat="1" applyFont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3" fontId="3" fillId="3" borderId="5" xfId="0" applyNumberFormat="1" applyFont="1" applyFill="1" applyBorder="1" applyAlignment="1">
      <alignment horizontal="center" vertical="center"/>
    </xf>
    <xf numFmtId="3" fontId="3" fillId="3" borderId="17" xfId="0" applyNumberFormat="1" applyFont="1" applyFill="1" applyBorder="1" applyAlignment="1">
      <alignment horizontal="center" vertical="center"/>
    </xf>
  </cellXfs>
  <cellStyles count="3">
    <cellStyle name="Normál" xfId="0" builtinId="0"/>
    <cellStyle name="Normál 2" xfId="2"/>
    <cellStyle name="Normá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muszaki_vonal\Gft\2016_GFT\2016_m&#243;dos&#237;t&#225;sok\iv&#243;v&#237;z\Iv&#243;v&#237;z_Fel&#250;j&#237;t&#225;si%20&#233;s%20p&#243;tl&#225;si%20terv_2016_Zalaszentgr&#243;t-IV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Zalaszentgrót"/>
      <sheetName val="Almásháza"/>
      <sheetName val="Bazsi"/>
      <sheetName val="Bókaháza"/>
      <sheetName val="Döbröce"/>
      <sheetName val="Esztergályhorváti"/>
      <sheetName val="Kallósd"/>
      <sheetName val="Kehidakustány"/>
      <sheetName val="Kisgörbő"/>
      <sheetName val="Kisvásárhely"/>
      <sheetName val="Ligetfalva"/>
      <sheetName val="Mihályfa"/>
      <sheetName val="Nagygörbő"/>
      <sheetName val="Nemesbük"/>
      <sheetName val="Óhíd"/>
      <sheetName val="Sénye"/>
      <sheetName val="Sümegcsehi"/>
      <sheetName val="Szalapa"/>
      <sheetName val="Szentgyörgyvár"/>
      <sheetName val="Tekenye"/>
      <sheetName val="Tilaj"/>
      <sheetName val="Türje"/>
      <sheetName val="Vindornyalak"/>
      <sheetName val="Vindornyaszőlős"/>
      <sheetName val="Zalaapáti"/>
      <sheetName val="Zalacsány"/>
      <sheetName val="Zalaszántó"/>
      <sheetName val="Zalaszentlászló"/>
      <sheetName val="VKR_összesítő"/>
    </sheetNames>
    <sheetDataSet>
      <sheetData sheetId="0">
        <row r="12">
          <cell r="O12">
            <v>707.90000000000009</v>
          </cell>
          <cell r="P12">
            <v>707.90000000000009</v>
          </cell>
          <cell r="Q12">
            <v>707.90000000000009</v>
          </cell>
          <cell r="R12">
            <v>707.90000000000009</v>
          </cell>
          <cell r="S12">
            <v>707.90000000000009</v>
          </cell>
          <cell r="T12">
            <v>707.90000000000009</v>
          </cell>
          <cell r="U12">
            <v>707.90000000000009</v>
          </cell>
          <cell r="V12">
            <v>707.90000000000009</v>
          </cell>
          <cell r="W12">
            <v>707.90000000000009</v>
          </cell>
          <cell r="X12">
            <v>707.90000000000009</v>
          </cell>
          <cell r="Y12">
            <v>707.90000000000009</v>
          </cell>
          <cell r="Z12">
            <v>707.90000000000009</v>
          </cell>
          <cell r="AA12">
            <v>707.90000000000009</v>
          </cell>
          <cell r="AB12">
            <v>707.90000000000009</v>
          </cell>
          <cell r="AC12">
            <v>707.90000000000009</v>
          </cell>
        </row>
        <row r="16">
          <cell r="P16">
            <v>1182</v>
          </cell>
        </row>
        <row r="17">
          <cell r="V17">
            <v>1182</v>
          </cell>
          <cell r="W17">
            <v>1182</v>
          </cell>
        </row>
        <row r="18">
          <cell r="AC18">
            <v>2365</v>
          </cell>
        </row>
        <row r="21">
          <cell r="P21">
            <v>286</v>
          </cell>
        </row>
        <row r="22">
          <cell r="P22">
            <v>1703</v>
          </cell>
        </row>
        <row r="23">
          <cell r="Q23">
            <v>757</v>
          </cell>
        </row>
        <row r="24">
          <cell r="Q24">
            <v>709</v>
          </cell>
        </row>
        <row r="25">
          <cell r="R25">
            <v>427</v>
          </cell>
        </row>
        <row r="26">
          <cell r="R26">
            <v>1041</v>
          </cell>
        </row>
        <row r="27">
          <cell r="R27">
            <v>427</v>
          </cell>
        </row>
        <row r="28">
          <cell r="R28">
            <v>1088</v>
          </cell>
        </row>
        <row r="29">
          <cell r="R29">
            <v>475</v>
          </cell>
        </row>
        <row r="30">
          <cell r="R30">
            <v>757</v>
          </cell>
        </row>
        <row r="31">
          <cell r="S31">
            <v>475</v>
          </cell>
        </row>
        <row r="32">
          <cell r="S32">
            <v>851</v>
          </cell>
        </row>
        <row r="33">
          <cell r="S33">
            <v>286</v>
          </cell>
        </row>
        <row r="34">
          <cell r="S34">
            <v>757</v>
          </cell>
        </row>
        <row r="35">
          <cell r="S35">
            <v>236</v>
          </cell>
        </row>
        <row r="36">
          <cell r="S36">
            <v>1088</v>
          </cell>
        </row>
        <row r="38">
          <cell r="P38">
            <v>946</v>
          </cell>
        </row>
        <row r="39">
          <cell r="Q39">
            <v>946</v>
          </cell>
        </row>
        <row r="40">
          <cell r="R40">
            <v>946</v>
          </cell>
        </row>
        <row r="41">
          <cell r="R41">
            <v>946</v>
          </cell>
        </row>
        <row r="42">
          <cell r="R42">
            <v>946</v>
          </cell>
        </row>
        <row r="43">
          <cell r="S43">
            <v>946</v>
          </cell>
        </row>
        <row r="44">
          <cell r="S44">
            <v>946</v>
          </cell>
        </row>
        <row r="45">
          <cell r="S45">
            <v>946</v>
          </cell>
        </row>
        <row r="52">
          <cell r="P52">
            <v>351</v>
          </cell>
        </row>
        <row r="55">
          <cell r="P55">
            <v>334</v>
          </cell>
        </row>
        <row r="58">
          <cell r="P58">
            <v>2649</v>
          </cell>
        </row>
        <row r="64">
          <cell r="O64">
            <v>475</v>
          </cell>
        </row>
        <row r="65">
          <cell r="P65">
            <v>2365</v>
          </cell>
        </row>
        <row r="75">
          <cell r="O75">
            <v>240</v>
          </cell>
        </row>
        <row r="76">
          <cell r="O76">
            <v>176</v>
          </cell>
        </row>
        <row r="77">
          <cell r="O77">
            <v>121</v>
          </cell>
        </row>
        <row r="78">
          <cell r="O78">
            <v>249</v>
          </cell>
        </row>
        <row r="79">
          <cell r="O79">
            <v>362</v>
          </cell>
        </row>
        <row r="80">
          <cell r="O80">
            <v>290</v>
          </cell>
        </row>
        <row r="81">
          <cell r="O81">
            <v>190</v>
          </cell>
        </row>
        <row r="82">
          <cell r="O82">
            <v>242</v>
          </cell>
        </row>
        <row r="83">
          <cell r="O83">
            <v>312</v>
          </cell>
        </row>
        <row r="84">
          <cell r="O84">
            <v>226</v>
          </cell>
        </row>
        <row r="85">
          <cell r="O85">
            <v>813</v>
          </cell>
        </row>
        <row r="86">
          <cell r="O86">
            <v>492</v>
          </cell>
        </row>
        <row r="87">
          <cell r="O87">
            <v>879</v>
          </cell>
        </row>
        <row r="88">
          <cell r="O88">
            <v>2690</v>
          </cell>
        </row>
        <row r="89">
          <cell r="O89">
            <v>793</v>
          </cell>
        </row>
        <row r="90">
          <cell r="O90">
            <v>205</v>
          </cell>
        </row>
        <row r="91">
          <cell r="O91">
            <v>142</v>
          </cell>
        </row>
        <row r="92">
          <cell r="O92">
            <v>204</v>
          </cell>
        </row>
        <row r="93">
          <cell r="O93">
            <v>167</v>
          </cell>
        </row>
        <row r="94">
          <cell r="O94">
            <v>946</v>
          </cell>
        </row>
        <row r="95">
          <cell r="O95">
            <v>3500</v>
          </cell>
        </row>
        <row r="96">
          <cell r="P96">
            <v>1082</v>
          </cell>
        </row>
        <row r="97">
          <cell r="Q97">
            <v>1515</v>
          </cell>
        </row>
        <row r="98">
          <cell r="Q98">
            <v>475</v>
          </cell>
        </row>
        <row r="99">
          <cell r="Q99">
            <v>800</v>
          </cell>
        </row>
        <row r="100">
          <cell r="Q100">
            <v>1200</v>
          </cell>
        </row>
        <row r="101">
          <cell r="Q101">
            <v>450</v>
          </cell>
        </row>
        <row r="102">
          <cell r="Q102">
            <v>1200</v>
          </cell>
        </row>
        <row r="103">
          <cell r="R103">
            <v>1421</v>
          </cell>
        </row>
        <row r="104">
          <cell r="R104">
            <v>1000</v>
          </cell>
        </row>
        <row r="105">
          <cell r="R105">
            <v>1200</v>
          </cell>
        </row>
        <row r="106">
          <cell r="R106">
            <v>2776</v>
          </cell>
        </row>
        <row r="107">
          <cell r="S107">
            <v>1200</v>
          </cell>
        </row>
        <row r="108">
          <cell r="S108">
            <v>1200</v>
          </cell>
        </row>
        <row r="109">
          <cell r="S109">
            <v>1700</v>
          </cell>
        </row>
        <row r="110">
          <cell r="S110">
            <v>2100</v>
          </cell>
        </row>
        <row r="111">
          <cell r="S111">
            <v>719</v>
          </cell>
        </row>
        <row r="112">
          <cell r="T112">
            <v>1200</v>
          </cell>
        </row>
        <row r="113">
          <cell r="T113">
            <v>7568</v>
          </cell>
          <cell r="U113">
            <v>7568</v>
          </cell>
        </row>
        <row r="114">
          <cell r="U114">
            <v>1200</v>
          </cell>
        </row>
        <row r="115">
          <cell r="T115">
            <v>4682</v>
          </cell>
          <cell r="U115">
            <v>4682</v>
          </cell>
          <cell r="V115">
            <v>4917</v>
          </cell>
        </row>
        <row r="116">
          <cell r="V116">
            <v>728</v>
          </cell>
        </row>
        <row r="117">
          <cell r="V117">
            <v>6623</v>
          </cell>
          <cell r="W117">
            <v>6623</v>
          </cell>
        </row>
        <row r="118">
          <cell r="W118">
            <v>1200</v>
          </cell>
        </row>
        <row r="119">
          <cell r="W119">
            <v>1400</v>
          </cell>
        </row>
        <row r="120">
          <cell r="W120">
            <v>1750</v>
          </cell>
        </row>
        <row r="121">
          <cell r="W121">
            <v>1295</v>
          </cell>
          <cell r="X121">
            <v>1905</v>
          </cell>
        </row>
        <row r="122">
          <cell r="X122">
            <v>1024</v>
          </cell>
        </row>
        <row r="123">
          <cell r="X123">
            <v>200</v>
          </cell>
        </row>
        <row r="124">
          <cell r="X124">
            <v>150</v>
          </cell>
        </row>
        <row r="125">
          <cell r="Y125">
            <v>840</v>
          </cell>
        </row>
        <row r="126">
          <cell r="Y126">
            <v>5300</v>
          </cell>
        </row>
        <row r="127">
          <cell r="Z127">
            <v>6623</v>
          </cell>
        </row>
        <row r="129">
          <cell r="AA129">
            <v>240</v>
          </cell>
        </row>
        <row r="130">
          <cell r="AB130">
            <v>10879</v>
          </cell>
        </row>
        <row r="131">
          <cell r="AB131">
            <v>240</v>
          </cell>
        </row>
        <row r="132">
          <cell r="AC132">
            <v>240</v>
          </cell>
        </row>
        <row r="133">
          <cell r="Y133">
            <v>216</v>
          </cell>
          <cell r="Z133">
            <v>1382</v>
          </cell>
          <cell r="AA133">
            <v>3750</v>
          </cell>
          <cell r="AB133">
            <v>2331</v>
          </cell>
          <cell r="AC133">
            <v>1021</v>
          </cell>
        </row>
        <row r="134">
          <cell r="AC134">
            <v>1782</v>
          </cell>
        </row>
        <row r="142">
          <cell r="AA142">
            <v>9460</v>
          </cell>
        </row>
        <row r="143">
          <cell r="AC143">
            <v>5677</v>
          </cell>
        </row>
        <row r="146">
          <cell r="P146">
            <v>141</v>
          </cell>
        </row>
        <row r="147">
          <cell r="AC147">
            <v>2365</v>
          </cell>
        </row>
        <row r="150">
          <cell r="P150">
            <v>141</v>
          </cell>
        </row>
        <row r="154">
          <cell r="X154">
            <v>2365</v>
          </cell>
        </row>
        <row r="155">
          <cell r="X155">
            <v>475</v>
          </cell>
        </row>
        <row r="156">
          <cell r="X156">
            <v>236</v>
          </cell>
        </row>
        <row r="157">
          <cell r="Y157">
            <v>189</v>
          </cell>
        </row>
        <row r="158">
          <cell r="Y158">
            <v>236</v>
          </cell>
        </row>
        <row r="159">
          <cell r="Z159">
            <v>475</v>
          </cell>
        </row>
        <row r="162">
          <cell r="O162">
            <v>600</v>
          </cell>
        </row>
        <row r="163">
          <cell r="Q163">
            <v>3784</v>
          </cell>
        </row>
        <row r="164">
          <cell r="Q164">
            <v>600</v>
          </cell>
        </row>
        <row r="165">
          <cell r="Q165">
            <v>90</v>
          </cell>
        </row>
        <row r="166">
          <cell r="Q166">
            <v>90</v>
          </cell>
        </row>
        <row r="167">
          <cell r="Q167">
            <v>390</v>
          </cell>
        </row>
        <row r="168">
          <cell r="Q168">
            <v>444</v>
          </cell>
        </row>
        <row r="169">
          <cell r="X169">
            <v>2365</v>
          </cell>
        </row>
        <row r="170">
          <cell r="X170">
            <v>2838</v>
          </cell>
        </row>
        <row r="171">
          <cell r="Y171">
            <v>2649</v>
          </cell>
        </row>
        <row r="172">
          <cell r="Y172">
            <v>2128</v>
          </cell>
        </row>
        <row r="173">
          <cell r="Z173">
            <v>3784</v>
          </cell>
        </row>
        <row r="178">
          <cell r="P178">
            <v>2270</v>
          </cell>
        </row>
        <row r="179">
          <cell r="X179">
            <v>946</v>
          </cell>
        </row>
        <row r="180">
          <cell r="X180">
            <v>946</v>
          </cell>
        </row>
        <row r="181">
          <cell r="Y181">
            <v>946</v>
          </cell>
        </row>
        <row r="182">
          <cell r="Y182">
            <v>946</v>
          </cell>
        </row>
        <row r="183">
          <cell r="Z183">
            <v>946</v>
          </cell>
        </row>
        <row r="185">
          <cell r="K185">
            <v>14158</v>
          </cell>
        </row>
        <row r="189">
          <cell r="C189">
            <v>14158</v>
          </cell>
        </row>
        <row r="190">
          <cell r="C190">
            <v>56632</v>
          </cell>
        </row>
        <row r="191">
          <cell r="C191">
            <v>141580</v>
          </cell>
        </row>
      </sheetData>
      <sheetData sheetId="1">
        <row r="12">
          <cell r="O12">
            <v>3.0500000000000003</v>
          </cell>
          <cell r="P12">
            <v>3.0500000000000003</v>
          </cell>
          <cell r="Q12">
            <v>3.0500000000000003</v>
          </cell>
          <cell r="R12">
            <v>3.0500000000000003</v>
          </cell>
          <cell r="S12">
            <v>3.0500000000000003</v>
          </cell>
          <cell r="T12">
            <v>3.0500000000000003</v>
          </cell>
          <cell r="U12">
            <v>3.0500000000000003</v>
          </cell>
          <cell r="V12">
            <v>3.0500000000000003</v>
          </cell>
          <cell r="W12">
            <v>3.0500000000000003</v>
          </cell>
          <cell r="X12">
            <v>3.0500000000000003</v>
          </cell>
          <cell r="Y12">
            <v>3.0500000000000003</v>
          </cell>
          <cell r="Z12">
            <v>3.0500000000000003</v>
          </cell>
          <cell r="AA12">
            <v>3.0500000000000003</v>
          </cell>
          <cell r="AB12">
            <v>3.0500000000000003</v>
          </cell>
          <cell r="AC12">
            <v>3.0500000000000003</v>
          </cell>
        </row>
        <row r="44">
          <cell r="O44">
            <v>58</v>
          </cell>
        </row>
        <row r="45">
          <cell r="P45">
            <v>58</v>
          </cell>
          <cell r="Q45">
            <v>58</v>
          </cell>
        </row>
        <row r="46">
          <cell r="V46">
            <v>58</v>
          </cell>
        </row>
        <row r="47">
          <cell r="AB47">
            <v>26</v>
          </cell>
          <cell r="AC47">
            <v>58</v>
          </cell>
        </row>
        <row r="55">
          <cell r="Y55">
            <v>15</v>
          </cell>
          <cell r="Z55">
            <v>58</v>
          </cell>
          <cell r="AA55">
            <v>39</v>
          </cell>
        </row>
        <row r="60">
          <cell r="R60">
            <v>58</v>
          </cell>
          <cell r="S60">
            <v>2</v>
          </cell>
        </row>
        <row r="61">
          <cell r="S61">
            <v>56</v>
          </cell>
        </row>
        <row r="62">
          <cell r="T62">
            <v>4</v>
          </cell>
        </row>
        <row r="66">
          <cell r="Y66">
            <v>43</v>
          </cell>
        </row>
        <row r="69">
          <cell r="T69">
            <v>54</v>
          </cell>
        </row>
        <row r="70">
          <cell r="U70">
            <v>58</v>
          </cell>
        </row>
        <row r="71">
          <cell r="W71">
            <v>58</v>
          </cell>
        </row>
        <row r="72">
          <cell r="X72">
            <v>58</v>
          </cell>
        </row>
        <row r="75">
          <cell r="AA75">
            <v>19</v>
          </cell>
          <cell r="AB75">
            <v>32</v>
          </cell>
        </row>
        <row r="77">
          <cell r="K77">
            <v>61</v>
          </cell>
        </row>
        <row r="81">
          <cell r="C81">
            <v>61</v>
          </cell>
        </row>
        <row r="82">
          <cell r="C82">
            <v>244</v>
          </cell>
        </row>
        <row r="83">
          <cell r="C83">
            <v>610</v>
          </cell>
        </row>
      </sheetData>
      <sheetData sheetId="2">
        <row r="12">
          <cell r="O12">
            <v>18.25</v>
          </cell>
          <cell r="P12">
            <v>18.25</v>
          </cell>
          <cell r="Q12">
            <v>18.25</v>
          </cell>
          <cell r="R12">
            <v>18.25</v>
          </cell>
          <cell r="S12">
            <v>18.25</v>
          </cell>
          <cell r="T12">
            <v>18.25</v>
          </cell>
          <cell r="U12">
            <v>18.25</v>
          </cell>
          <cell r="V12">
            <v>18.25</v>
          </cell>
          <cell r="W12">
            <v>18.25</v>
          </cell>
          <cell r="X12">
            <v>18.25</v>
          </cell>
          <cell r="Y12">
            <v>18.25</v>
          </cell>
          <cell r="Z12">
            <v>18.25</v>
          </cell>
          <cell r="AA12">
            <v>18.25</v>
          </cell>
          <cell r="AB12">
            <v>18.25</v>
          </cell>
          <cell r="AC12">
            <v>18.25</v>
          </cell>
        </row>
        <row r="16">
          <cell r="P16">
            <v>30</v>
          </cell>
        </row>
        <row r="17">
          <cell r="V17">
            <v>30</v>
          </cell>
          <cell r="W17">
            <v>30</v>
          </cell>
        </row>
        <row r="18">
          <cell r="AC18">
            <v>61</v>
          </cell>
        </row>
        <row r="21">
          <cell r="P21">
            <v>7</v>
          </cell>
        </row>
        <row r="22">
          <cell r="P22">
            <v>44</v>
          </cell>
        </row>
        <row r="23">
          <cell r="Q23">
            <v>20</v>
          </cell>
        </row>
        <row r="24">
          <cell r="Q24">
            <v>18</v>
          </cell>
        </row>
        <row r="25">
          <cell r="R25">
            <v>11</v>
          </cell>
        </row>
        <row r="26">
          <cell r="R26">
            <v>27</v>
          </cell>
        </row>
        <row r="27">
          <cell r="R27">
            <v>11</v>
          </cell>
        </row>
        <row r="28">
          <cell r="R28">
            <v>28</v>
          </cell>
        </row>
        <row r="29">
          <cell r="R29">
            <v>12</v>
          </cell>
        </row>
        <row r="30">
          <cell r="R30">
            <v>20</v>
          </cell>
        </row>
        <row r="31">
          <cell r="S31">
            <v>12</v>
          </cell>
        </row>
        <row r="32">
          <cell r="S32">
            <v>22</v>
          </cell>
        </row>
        <row r="33">
          <cell r="S33">
            <v>7</v>
          </cell>
        </row>
        <row r="34">
          <cell r="S34">
            <v>20</v>
          </cell>
        </row>
        <row r="35">
          <cell r="S35">
            <v>6</v>
          </cell>
        </row>
        <row r="36">
          <cell r="S36">
            <v>28</v>
          </cell>
        </row>
        <row r="38">
          <cell r="P38">
            <v>24</v>
          </cell>
        </row>
        <row r="39">
          <cell r="Q39">
            <v>24</v>
          </cell>
        </row>
        <row r="40">
          <cell r="R40">
            <v>24</v>
          </cell>
        </row>
        <row r="41">
          <cell r="R41">
            <v>24</v>
          </cell>
        </row>
        <row r="42">
          <cell r="R42">
            <v>24</v>
          </cell>
        </row>
        <row r="43">
          <cell r="S43">
            <v>24</v>
          </cell>
        </row>
        <row r="44">
          <cell r="S44">
            <v>24</v>
          </cell>
        </row>
        <row r="45">
          <cell r="S45">
            <v>24</v>
          </cell>
        </row>
        <row r="52">
          <cell r="P52">
            <v>9</v>
          </cell>
        </row>
        <row r="55">
          <cell r="P55">
            <v>9</v>
          </cell>
        </row>
        <row r="58">
          <cell r="P58">
            <v>68</v>
          </cell>
        </row>
        <row r="64">
          <cell r="O64">
            <v>12</v>
          </cell>
        </row>
        <row r="65">
          <cell r="P65">
            <v>61</v>
          </cell>
        </row>
        <row r="75">
          <cell r="O75">
            <v>15</v>
          </cell>
        </row>
        <row r="76">
          <cell r="O76">
            <v>11</v>
          </cell>
        </row>
        <row r="77">
          <cell r="O77">
            <v>7</v>
          </cell>
        </row>
        <row r="78">
          <cell r="O78">
            <v>355</v>
          </cell>
        </row>
        <row r="79">
          <cell r="O79">
            <v>21</v>
          </cell>
        </row>
        <row r="80">
          <cell r="O80">
            <v>9</v>
          </cell>
        </row>
        <row r="81">
          <cell r="O81">
            <v>24</v>
          </cell>
        </row>
        <row r="82">
          <cell r="O82">
            <v>90</v>
          </cell>
        </row>
        <row r="83">
          <cell r="Q83">
            <v>39</v>
          </cell>
        </row>
        <row r="84">
          <cell r="Q84">
            <v>12</v>
          </cell>
        </row>
        <row r="85">
          <cell r="O85">
            <v>53</v>
          </cell>
        </row>
        <row r="86">
          <cell r="P86">
            <v>28</v>
          </cell>
          <cell r="Q86">
            <v>39</v>
          </cell>
        </row>
        <row r="87">
          <cell r="R87">
            <v>37</v>
          </cell>
        </row>
        <row r="88">
          <cell r="Q88">
            <v>97</v>
          </cell>
          <cell r="R88">
            <v>129</v>
          </cell>
          <cell r="S88">
            <v>180</v>
          </cell>
        </row>
        <row r="89">
          <cell r="T89">
            <v>195</v>
          </cell>
          <cell r="U89">
            <v>195</v>
          </cell>
        </row>
        <row r="90">
          <cell r="T90">
            <v>152</v>
          </cell>
          <cell r="U90">
            <v>152</v>
          </cell>
        </row>
        <row r="91">
          <cell r="V91">
            <v>171</v>
          </cell>
          <cell r="W91">
            <v>171</v>
          </cell>
        </row>
        <row r="92">
          <cell r="V92">
            <v>146</v>
          </cell>
          <cell r="W92">
            <v>146</v>
          </cell>
          <cell r="X92">
            <v>86</v>
          </cell>
        </row>
        <row r="93">
          <cell r="Z93">
            <v>171</v>
          </cell>
        </row>
        <row r="94">
          <cell r="Y94">
            <v>165</v>
          </cell>
          <cell r="Z94">
            <v>42</v>
          </cell>
        </row>
        <row r="95">
          <cell r="AB95">
            <v>281</v>
          </cell>
        </row>
        <row r="96">
          <cell r="AA96">
            <v>103</v>
          </cell>
          <cell r="AB96">
            <v>66</v>
          </cell>
          <cell r="AC96">
            <v>79</v>
          </cell>
        </row>
        <row r="104">
          <cell r="AA104">
            <v>244</v>
          </cell>
        </row>
        <row r="105">
          <cell r="AC105">
            <v>146</v>
          </cell>
        </row>
        <row r="108">
          <cell r="P108">
            <v>4</v>
          </cell>
        </row>
        <row r="109">
          <cell r="AC109">
            <v>61</v>
          </cell>
        </row>
        <row r="112">
          <cell r="P112">
            <v>4</v>
          </cell>
        </row>
        <row r="116">
          <cell r="X116">
            <v>61</v>
          </cell>
        </row>
        <row r="117">
          <cell r="X117">
            <v>12</v>
          </cell>
        </row>
        <row r="118">
          <cell r="X118">
            <v>6</v>
          </cell>
        </row>
        <row r="119">
          <cell r="Y119">
            <v>5</v>
          </cell>
        </row>
        <row r="120">
          <cell r="Y120">
            <v>6</v>
          </cell>
        </row>
        <row r="121">
          <cell r="Z121">
            <v>12</v>
          </cell>
        </row>
        <row r="124">
          <cell r="Q124">
            <v>98</v>
          </cell>
        </row>
        <row r="125">
          <cell r="X125">
            <v>61</v>
          </cell>
        </row>
        <row r="126">
          <cell r="X126">
            <v>73</v>
          </cell>
        </row>
        <row r="127">
          <cell r="Y127">
            <v>68</v>
          </cell>
        </row>
        <row r="128">
          <cell r="Y128">
            <v>55</v>
          </cell>
        </row>
        <row r="129">
          <cell r="Z129">
            <v>98</v>
          </cell>
        </row>
        <row r="134">
          <cell r="P134">
            <v>59</v>
          </cell>
        </row>
        <row r="135">
          <cell r="X135">
            <v>24</v>
          </cell>
        </row>
        <row r="136">
          <cell r="X136">
            <v>24</v>
          </cell>
        </row>
        <row r="137">
          <cell r="Y137">
            <v>24</v>
          </cell>
        </row>
        <row r="138">
          <cell r="Y138">
            <v>24</v>
          </cell>
        </row>
        <row r="139">
          <cell r="Z139">
            <v>24</v>
          </cell>
        </row>
        <row r="141">
          <cell r="K141">
            <v>365</v>
          </cell>
        </row>
        <row r="145">
          <cell r="C145">
            <v>365</v>
          </cell>
        </row>
        <row r="146">
          <cell r="C146">
            <v>1460</v>
          </cell>
        </row>
        <row r="147">
          <cell r="C147">
            <v>3650</v>
          </cell>
        </row>
      </sheetData>
      <sheetData sheetId="3">
        <row r="12">
          <cell r="O12">
            <v>10.5</v>
          </cell>
          <cell r="P12">
            <v>10.5</v>
          </cell>
          <cell r="Q12">
            <v>10.5</v>
          </cell>
          <cell r="R12">
            <v>10.5</v>
          </cell>
          <cell r="S12">
            <v>10.5</v>
          </cell>
          <cell r="T12">
            <v>10.5</v>
          </cell>
          <cell r="U12">
            <v>10.5</v>
          </cell>
          <cell r="V12">
            <v>10.5</v>
          </cell>
          <cell r="W12">
            <v>10.5</v>
          </cell>
          <cell r="X12">
            <v>10.5</v>
          </cell>
          <cell r="Y12">
            <v>10.5</v>
          </cell>
          <cell r="Z12">
            <v>10.5</v>
          </cell>
          <cell r="AA12">
            <v>10.5</v>
          </cell>
          <cell r="AB12">
            <v>10.5</v>
          </cell>
          <cell r="AC12">
            <v>10.5</v>
          </cell>
        </row>
        <row r="16">
          <cell r="P16">
            <v>18</v>
          </cell>
        </row>
        <row r="17">
          <cell r="V17">
            <v>18</v>
          </cell>
          <cell r="W17">
            <v>18</v>
          </cell>
        </row>
        <row r="18">
          <cell r="AC18">
            <v>35</v>
          </cell>
        </row>
        <row r="21">
          <cell r="P21">
            <v>4</v>
          </cell>
        </row>
        <row r="22">
          <cell r="P22">
            <v>25</v>
          </cell>
        </row>
        <row r="23">
          <cell r="Q23">
            <v>11</v>
          </cell>
        </row>
        <row r="24">
          <cell r="Q24">
            <v>11</v>
          </cell>
        </row>
        <row r="25">
          <cell r="R25">
            <v>6</v>
          </cell>
        </row>
        <row r="26">
          <cell r="R26">
            <v>15</v>
          </cell>
        </row>
        <row r="27">
          <cell r="R27">
            <v>6</v>
          </cell>
        </row>
        <row r="28">
          <cell r="R28">
            <v>16</v>
          </cell>
        </row>
        <row r="29">
          <cell r="R29">
            <v>7</v>
          </cell>
        </row>
        <row r="30">
          <cell r="R30">
            <v>11</v>
          </cell>
        </row>
        <row r="31">
          <cell r="S31">
            <v>7</v>
          </cell>
        </row>
        <row r="32">
          <cell r="S32">
            <v>13</v>
          </cell>
        </row>
        <row r="33">
          <cell r="S33">
            <v>4</v>
          </cell>
        </row>
        <row r="34">
          <cell r="S34">
            <v>11</v>
          </cell>
        </row>
        <row r="35">
          <cell r="S35">
            <v>4</v>
          </cell>
        </row>
        <row r="36">
          <cell r="S36">
            <v>16</v>
          </cell>
        </row>
        <row r="38">
          <cell r="P38">
            <v>14</v>
          </cell>
        </row>
        <row r="39">
          <cell r="Q39">
            <v>14</v>
          </cell>
        </row>
        <row r="40">
          <cell r="R40">
            <v>14</v>
          </cell>
        </row>
        <row r="41">
          <cell r="R41">
            <v>14</v>
          </cell>
        </row>
        <row r="42">
          <cell r="R42">
            <v>14</v>
          </cell>
        </row>
        <row r="43">
          <cell r="S43">
            <v>14</v>
          </cell>
        </row>
        <row r="44">
          <cell r="S44">
            <v>14</v>
          </cell>
        </row>
        <row r="45">
          <cell r="S45">
            <v>14</v>
          </cell>
        </row>
        <row r="52">
          <cell r="P52">
            <v>5</v>
          </cell>
        </row>
        <row r="55">
          <cell r="P55">
            <v>5</v>
          </cell>
        </row>
        <row r="58">
          <cell r="P58">
            <v>39</v>
          </cell>
        </row>
        <row r="64">
          <cell r="O64">
            <v>7</v>
          </cell>
        </row>
        <row r="65">
          <cell r="P65">
            <v>35</v>
          </cell>
        </row>
        <row r="75">
          <cell r="O75">
            <v>8</v>
          </cell>
        </row>
        <row r="76">
          <cell r="O76">
            <v>6</v>
          </cell>
        </row>
        <row r="77">
          <cell r="O77">
            <v>4</v>
          </cell>
        </row>
        <row r="78">
          <cell r="O78">
            <v>12</v>
          </cell>
        </row>
        <row r="79">
          <cell r="O79">
            <v>5</v>
          </cell>
        </row>
        <row r="80">
          <cell r="O80">
            <v>14</v>
          </cell>
        </row>
        <row r="81">
          <cell r="O81">
            <v>52</v>
          </cell>
        </row>
        <row r="82">
          <cell r="Q82">
            <v>22</v>
          </cell>
        </row>
        <row r="83">
          <cell r="Q83">
            <v>7</v>
          </cell>
        </row>
        <row r="84">
          <cell r="O84">
            <v>28</v>
          </cell>
        </row>
        <row r="85">
          <cell r="P85">
            <v>16</v>
          </cell>
          <cell r="Q85">
            <v>78</v>
          </cell>
        </row>
        <row r="86">
          <cell r="R86">
            <v>21</v>
          </cell>
        </row>
        <row r="87">
          <cell r="R87">
            <v>75</v>
          </cell>
          <cell r="S87">
            <v>102</v>
          </cell>
        </row>
        <row r="88">
          <cell r="T88">
            <v>112</v>
          </cell>
          <cell r="U88">
            <v>112</v>
          </cell>
        </row>
        <row r="89">
          <cell r="V89">
            <v>98</v>
          </cell>
          <cell r="W89">
            <v>98</v>
          </cell>
        </row>
        <row r="90">
          <cell r="T90">
            <v>87</v>
          </cell>
          <cell r="U90">
            <v>87</v>
          </cell>
          <cell r="V90">
            <v>83</v>
          </cell>
          <cell r="W90">
            <v>83</v>
          </cell>
          <cell r="X90">
            <v>20</v>
          </cell>
        </row>
        <row r="91">
          <cell r="Z91">
            <v>98</v>
          </cell>
        </row>
        <row r="92">
          <cell r="AB92">
            <v>162</v>
          </cell>
        </row>
        <row r="93">
          <cell r="X93">
            <v>28</v>
          </cell>
          <cell r="Y93">
            <v>93</v>
          </cell>
          <cell r="Z93">
            <v>24</v>
          </cell>
          <cell r="AA93">
            <v>59</v>
          </cell>
          <cell r="AB93">
            <v>37</v>
          </cell>
          <cell r="AC93">
            <v>45</v>
          </cell>
        </row>
        <row r="101">
          <cell r="AA101">
            <v>140</v>
          </cell>
        </row>
        <row r="102">
          <cell r="AC102">
            <v>84</v>
          </cell>
        </row>
        <row r="105">
          <cell r="P105">
            <v>2</v>
          </cell>
        </row>
        <row r="106">
          <cell r="AC106">
            <v>35</v>
          </cell>
        </row>
        <row r="109">
          <cell r="P109">
            <v>2</v>
          </cell>
        </row>
        <row r="113">
          <cell r="X113">
            <v>35</v>
          </cell>
        </row>
        <row r="114">
          <cell r="X114">
            <v>7</v>
          </cell>
        </row>
        <row r="115">
          <cell r="X115">
            <v>4</v>
          </cell>
        </row>
        <row r="116">
          <cell r="Y116">
            <v>3</v>
          </cell>
        </row>
        <row r="117">
          <cell r="Y117">
            <v>4</v>
          </cell>
        </row>
        <row r="118">
          <cell r="Z118">
            <v>7</v>
          </cell>
        </row>
        <row r="121">
          <cell r="Q121">
            <v>56</v>
          </cell>
        </row>
        <row r="122">
          <cell r="X122">
            <v>35</v>
          </cell>
        </row>
        <row r="123">
          <cell r="X123">
            <v>42</v>
          </cell>
        </row>
        <row r="124">
          <cell r="Y124">
            <v>39</v>
          </cell>
        </row>
        <row r="125">
          <cell r="Y125">
            <v>32</v>
          </cell>
        </row>
        <row r="126">
          <cell r="Z126">
            <v>56</v>
          </cell>
        </row>
        <row r="131">
          <cell r="P131">
            <v>34</v>
          </cell>
        </row>
        <row r="132">
          <cell r="X132">
            <v>14</v>
          </cell>
        </row>
        <row r="133">
          <cell r="X133">
            <v>14</v>
          </cell>
        </row>
        <row r="134">
          <cell r="Y134">
            <v>14</v>
          </cell>
        </row>
        <row r="135">
          <cell r="Y135">
            <v>14</v>
          </cell>
        </row>
        <row r="136">
          <cell r="Z136">
            <v>14</v>
          </cell>
        </row>
        <row r="138">
          <cell r="K138">
            <v>210</v>
          </cell>
        </row>
        <row r="142">
          <cell r="C142">
            <v>210</v>
          </cell>
        </row>
        <row r="143">
          <cell r="C143">
            <v>840</v>
          </cell>
        </row>
        <row r="144">
          <cell r="C144">
            <v>2100</v>
          </cell>
        </row>
      </sheetData>
      <sheetData sheetId="4">
        <row r="12">
          <cell r="O12">
            <v>4.55</v>
          </cell>
          <cell r="P12">
            <v>4.55</v>
          </cell>
          <cell r="Q12">
            <v>4.55</v>
          </cell>
          <cell r="R12">
            <v>4.55</v>
          </cell>
          <cell r="S12">
            <v>4.55</v>
          </cell>
          <cell r="T12">
            <v>4.55</v>
          </cell>
          <cell r="U12">
            <v>4.55</v>
          </cell>
          <cell r="V12">
            <v>4.55</v>
          </cell>
          <cell r="W12">
            <v>4.55</v>
          </cell>
          <cell r="X12">
            <v>4.55</v>
          </cell>
          <cell r="Y12">
            <v>4.55</v>
          </cell>
          <cell r="Z12">
            <v>4.55</v>
          </cell>
          <cell r="AA12">
            <v>4.55</v>
          </cell>
          <cell r="AB12">
            <v>4.55</v>
          </cell>
          <cell r="AC12">
            <v>4.55</v>
          </cell>
        </row>
        <row r="16">
          <cell r="P16">
            <v>8</v>
          </cell>
        </row>
        <row r="17">
          <cell r="V17">
            <v>8</v>
          </cell>
          <cell r="W17">
            <v>8</v>
          </cell>
        </row>
        <row r="18">
          <cell r="AC18">
            <v>15</v>
          </cell>
        </row>
        <row r="21">
          <cell r="P21">
            <v>2</v>
          </cell>
        </row>
        <row r="22">
          <cell r="P22">
            <v>11</v>
          </cell>
        </row>
        <row r="23">
          <cell r="Q23">
            <v>5</v>
          </cell>
        </row>
        <row r="24">
          <cell r="Q24">
            <v>5</v>
          </cell>
        </row>
        <row r="25">
          <cell r="R25">
            <v>3</v>
          </cell>
        </row>
        <row r="26">
          <cell r="R26">
            <v>7</v>
          </cell>
        </row>
        <row r="27">
          <cell r="R27">
            <v>3</v>
          </cell>
        </row>
        <row r="28">
          <cell r="R28">
            <v>7</v>
          </cell>
        </row>
        <row r="29">
          <cell r="R29">
            <v>3</v>
          </cell>
        </row>
        <row r="30">
          <cell r="R30">
            <v>5</v>
          </cell>
        </row>
        <row r="31">
          <cell r="S31">
            <v>3</v>
          </cell>
        </row>
        <row r="32">
          <cell r="S32">
            <v>5</v>
          </cell>
        </row>
        <row r="33">
          <cell r="S33">
            <v>2</v>
          </cell>
        </row>
        <row r="34">
          <cell r="S34">
            <v>5</v>
          </cell>
        </row>
        <row r="35">
          <cell r="S35">
            <v>2</v>
          </cell>
        </row>
        <row r="36">
          <cell r="S36">
            <v>7</v>
          </cell>
        </row>
        <row r="38">
          <cell r="P38">
            <v>6</v>
          </cell>
        </row>
        <row r="39">
          <cell r="Q39">
            <v>6</v>
          </cell>
        </row>
        <row r="40">
          <cell r="R40">
            <v>6</v>
          </cell>
        </row>
        <row r="41">
          <cell r="R41">
            <v>6</v>
          </cell>
        </row>
        <row r="42">
          <cell r="R42">
            <v>6</v>
          </cell>
        </row>
        <row r="43">
          <cell r="S43">
            <v>6</v>
          </cell>
        </row>
        <row r="44">
          <cell r="S44">
            <v>6</v>
          </cell>
        </row>
        <row r="45">
          <cell r="S45">
            <v>6</v>
          </cell>
        </row>
        <row r="52">
          <cell r="P52">
            <v>2</v>
          </cell>
        </row>
        <row r="55">
          <cell r="P55">
            <v>2</v>
          </cell>
        </row>
        <row r="58">
          <cell r="P58">
            <v>17</v>
          </cell>
        </row>
        <row r="64">
          <cell r="O64">
            <v>3</v>
          </cell>
        </row>
        <row r="65">
          <cell r="P65">
            <v>15</v>
          </cell>
        </row>
        <row r="75">
          <cell r="O75">
            <v>2</v>
          </cell>
        </row>
        <row r="76">
          <cell r="O76">
            <v>2</v>
          </cell>
        </row>
        <row r="77">
          <cell r="O77">
            <v>1</v>
          </cell>
        </row>
        <row r="78">
          <cell r="O78">
            <v>5</v>
          </cell>
        </row>
        <row r="79">
          <cell r="O79">
            <v>1</v>
          </cell>
        </row>
        <row r="80">
          <cell r="O80">
            <v>6</v>
          </cell>
        </row>
        <row r="81">
          <cell r="O81">
            <v>23</v>
          </cell>
        </row>
        <row r="82">
          <cell r="Q82">
            <v>10</v>
          </cell>
        </row>
        <row r="83">
          <cell r="Q83">
            <v>3</v>
          </cell>
        </row>
        <row r="84">
          <cell r="R84">
            <v>9</v>
          </cell>
        </row>
        <row r="85">
          <cell r="O85">
            <v>12</v>
          </cell>
        </row>
        <row r="86">
          <cell r="P86">
            <v>6</v>
          </cell>
          <cell r="Q86">
            <v>33</v>
          </cell>
          <cell r="R86">
            <v>31</v>
          </cell>
          <cell r="S86">
            <v>44</v>
          </cell>
        </row>
        <row r="87">
          <cell r="T87">
            <v>49</v>
          </cell>
          <cell r="U87">
            <v>49</v>
          </cell>
        </row>
        <row r="88">
          <cell r="V88">
            <v>42</v>
          </cell>
          <cell r="W88">
            <v>42</v>
          </cell>
        </row>
        <row r="89">
          <cell r="T89">
            <v>37</v>
          </cell>
          <cell r="U89">
            <v>37</v>
          </cell>
          <cell r="V89">
            <v>36</v>
          </cell>
          <cell r="W89">
            <v>36</v>
          </cell>
          <cell r="X89">
            <v>21</v>
          </cell>
        </row>
        <row r="90">
          <cell r="Z90">
            <v>42</v>
          </cell>
        </row>
        <row r="91">
          <cell r="AB91">
            <v>70</v>
          </cell>
        </row>
        <row r="92">
          <cell r="Y92">
            <v>40</v>
          </cell>
          <cell r="Z92">
            <v>11</v>
          </cell>
          <cell r="AA92">
            <v>25</v>
          </cell>
          <cell r="AB92">
            <v>16</v>
          </cell>
          <cell r="AC92">
            <v>20</v>
          </cell>
        </row>
        <row r="100">
          <cell r="AA100">
            <v>61</v>
          </cell>
        </row>
        <row r="101">
          <cell r="AC101">
            <v>36</v>
          </cell>
        </row>
        <row r="104">
          <cell r="P104">
            <v>1</v>
          </cell>
        </row>
        <row r="105">
          <cell r="AC105">
            <v>15</v>
          </cell>
        </row>
        <row r="108">
          <cell r="P108">
            <v>1</v>
          </cell>
        </row>
        <row r="112">
          <cell r="X112">
            <v>15</v>
          </cell>
        </row>
        <row r="113">
          <cell r="X113">
            <v>3</v>
          </cell>
        </row>
        <row r="114">
          <cell r="X114">
            <v>2</v>
          </cell>
        </row>
        <row r="115">
          <cell r="Y115">
            <v>1</v>
          </cell>
        </row>
        <row r="116">
          <cell r="Y116">
            <v>2</v>
          </cell>
        </row>
        <row r="117">
          <cell r="Z117">
            <v>3</v>
          </cell>
        </row>
        <row r="120">
          <cell r="Q120">
            <v>24</v>
          </cell>
        </row>
        <row r="121">
          <cell r="X121">
            <v>15</v>
          </cell>
        </row>
        <row r="122">
          <cell r="X122">
            <v>18</v>
          </cell>
        </row>
        <row r="123">
          <cell r="Y123">
            <v>17</v>
          </cell>
        </row>
        <row r="124">
          <cell r="Y124">
            <v>14</v>
          </cell>
        </row>
        <row r="125">
          <cell r="Z125">
            <v>24</v>
          </cell>
        </row>
        <row r="130">
          <cell r="P130">
            <v>15</v>
          </cell>
        </row>
        <row r="131">
          <cell r="X131">
            <v>6</v>
          </cell>
        </row>
        <row r="132">
          <cell r="X132">
            <v>6</v>
          </cell>
        </row>
        <row r="133">
          <cell r="Y133">
            <v>6</v>
          </cell>
        </row>
        <row r="134">
          <cell r="Y134">
            <v>6</v>
          </cell>
        </row>
        <row r="135">
          <cell r="Z135">
            <v>6</v>
          </cell>
        </row>
        <row r="137">
          <cell r="K137">
            <v>91</v>
          </cell>
        </row>
        <row r="141">
          <cell r="C141">
            <v>91</v>
          </cell>
        </row>
        <row r="142">
          <cell r="C142">
            <v>364</v>
          </cell>
        </row>
        <row r="143">
          <cell r="C143">
            <v>910</v>
          </cell>
        </row>
      </sheetData>
      <sheetData sheetId="5">
        <row r="12">
          <cell r="O12">
            <v>18.100000000000001</v>
          </cell>
          <cell r="P12">
            <v>18.100000000000001</v>
          </cell>
          <cell r="Q12">
            <v>18.100000000000001</v>
          </cell>
          <cell r="R12">
            <v>18.100000000000001</v>
          </cell>
          <cell r="S12">
            <v>18.100000000000001</v>
          </cell>
          <cell r="T12">
            <v>18.100000000000001</v>
          </cell>
          <cell r="U12">
            <v>18.100000000000001</v>
          </cell>
          <cell r="V12">
            <v>18.100000000000001</v>
          </cell>
          <cell r="W12">
            <v>18.100000000000001</v>
          </cell>
          <cell r="X12">
            <v>18.100000000000001</v>
          </cell>
          <cell r="Y12">
            <v>18.100000000000001</v>
          </cell>
          <cell r="Z12">
            <v>18.100000000000001</v>
          </cell>
          <cell r="AA12">
            <v>18.100000000000001</v>
          </cell>
          <cell r="AB12">
            <v>18.100000000000001</v>
          </cell>
          <cell r="AC12">
            <v>18.100000000000001</v>
          </cell>
        </row>
        <row r="16">
          <cell r="P16">
            <v>30</v>
          </cell>
        </row>
        <row r="17">
          <cell r="V17">
            <v>30</v>
          </cell>
          <cell r="W17">
            <v>30</v>
          </cell>
        </row>
        <row r="18">
          <cell r="AC18">
            <v>60</v>
          </cell>
        </row>
        <row r="21">
          <cell r="P21">
            <v>7</v>
          </cell>
        </row>
        <row r="22">
          <cell r="P22">
            <v>44</v>
          </cell>
        </row>
        <row r="23">
          <cell r="Q23">
            <v>19</v>
          </cell>
        </row>
        <row r="24">
          <cell r="Q24">
            <v>18</v>
          </cell>
        </row>
        <row r="25">
          <cell r="R25">
            <v>11</v>
          </cell>
        </row>
        <row r="26">
          <cell r="R26">
            <v>27</v>
          </cell>
        </row>
        <row r="27">
          <cell r="R27">
            <v>11</v>
          </cell>
        </row>
        <row r="28">
          <cell r="R28">
            <v>28</v>
          </cell>
        </row>
        <row r="29">
          <cell r="R29">
            <v>12</v>
          </cell>
        </row>
        <row r="30">
          <cell r="R30">
            <v>19</v>
          </cell>
        </row>
        <row r="31">
          <cell r="S31">
            <v>12</v>
          </cell>
        </row>
        <row r="32">
          <cell r="S32">
            <v>22</v>
          </cell>
        </row>
        <row r="33">
          <cell r="S33">
            <v>7</v>
          </cell>
        </row>
        <row r="34">
          <cell r="S34">
            <v>19</v>
          </cell>
        </row>
        <row r="35">
          <cell r="S35">
            <v>6</v>
          </cell>
        </row>
        <row r="36">
          <cell r="S36">
            <v>28</v>
          </cell>
        </row>
        <row r="38">
          <cell r="P38">
            <v>24</v>
          </cell>
        </row>
        <row r="39">
          <cell r="Q39">
            <v>24</v>
          </cell>
        </row>
        <row r="40">
          <cell r="R40">
            <v>24</v>
          </cell>
        </row>
        <row r="41">
          <cell r="R41">
            <v>24</v>
          </cell>
        </row>
        <row r="42">
          <cell r="R42">
            <v>24</v>
          </cell>
        </row>
        <row r="43">
          <cell r="S43">
            <v>24</v>
          </cell>
        </row>
        <row r="44">
          <cell r="S44">
            <v>24</v>
          </cell>
        </row>
        <row r="45">
          <cell r="S45">
            <v>24</v>
          </cell>
        </row>
        <row r="52">
          <cell r="P52">
            <v>9</v>
          </cell>
        </row>
        <row r="55">
          <cell r="P55">
            <v>8</v>
          </cell>
        </row>
        <row r="58">
          <cell r="P58">
            <v>68</v>
          </cell>
        </row>
        <row r="64">
          <cell r="O64">
            <v>12</v>
          </cell>
        </row>
        <row r="65">
          <cell r="P65">
            <v>60</v>
          </cell>
        </row>
        <row r="75">
          <cell r="O75">
            <v>12</v>
          </cell>
        </row>
        <row r="76">
          <cell r="O76">
            <v>9</v>
          </cell>
        </row>
        <row r="77">
          <cell r="O77">
            <v>6</v>
          </cell>
        </row>
        <row r="78">
          <cell r="O78">
            <v>21</v>
          </cell>
        </row>
        <row r="79">
          <cell r="O79">
            <v>7</v>
          </cell>
        </row>
        <row r="80">
          <cell r="O80">
            <v>24</v>
          </cell>
        </row>
        <row r="81">
          <cell r="O81">
            <v>89</v>
          </cell>
        </row>
        <row r="82">
          <cell r="Q82">
            <v>39</v>
          </cell>
        </row>
        <row r="83">
          <cell r="Q83">
            <v>12</v>
          </cell>
        </row>
        <row r="84">
          <cell r="R84">
            <v>36</v>
          </cell>
        </row>
        <row r="85">
          <cell r="T85">
            <v>193</v>
          </cell>
          <cell r="U85">
            <v>193</v>
          </cell>
        </row>
        <row r="86">
          <cell r="V86">
            <v>169</v>
          </cell>
          <cell r="W86">
            <v>169</v>
          </cell>
        </row>
        <row r="87">
          <cell r="O87">
            <v>52</v>
          </cell>
        </row>
        <row r="88">
          <cell r="P88">
            <v>28</v>
          </cell>
          <cell r="Q88">
            <v>135</v>
          </cell>
          <cell r="R88">
            <v>128</v>
          </cell>
          <cell r="S88">
            <v>178</v>
          </cell>
        </row>
        <row r="89">
          <cell r="T89">
            <v>151</v>
          </cell>
          <cell r="U89">
            <v>151</v>
          </cell>
          <cell r="V89">
            <v>145</v>
          </cell>
          <cell r="W89">
            <v>32</v>
          </cell>
        </row>
        <row r="90">
          <cell r="W90">
            <v>113</v>
          </cell>
          <cell r="X90">
            <v>85</v>
          </cell>
        </row>
        <row r="91">
          <cell r="Z91">
            <v>169</v>
          </cell>
        </row>
        <row r="92">
          <cell r="AB92">
            <v>278</v>
          </cell>
        </row>
        <row r="93">
          <cell r="Y93">
            <v>163</v>
          </cell>
          <cell r="Z93">
            <v>42</v>
          </cell>
          <cell r="AA93">
            <v>102</v>
          </cell>
          <cell r="AB93">
            <v>66</v>
          </cell>
          <cell r="AC93">
            <v>79</v>
          </cell>
        </row>
        <row r="101">
          <cell r="AA101">
            <v>242</v>
          </cell>
        </row>
        <row r="102">
          <cell r="AC102">
            <v>145</v>
          </cell>
        </row>
        <row r="105">
          <cell r="P105">
            <v>4</v>
          </cell>
        </row>
        <row r="106">
          <cell r="AC106">
            <v>60</v>
          </cell>
        </row>
        <row r="109">
          <cell r="P109">
            <v>4</v>
          </cell>
        </row>
        <row r="113">
          <cell r="X113">
            <v>60</v>
          </cell>
        </row>
        <row r="114">
          <cell r="X114">
            <v>12</v>
          </cell>
        </row>
        <row r="115">
          <cell r="X115">
            <v>6</v>
          </cell>
        </row>
        <row r="116">
          <cell r="Y116">
            <v>5</v>
          </cell>
        </row>
        <row r="117">
          <cell r="Y117">
            <v>6</v>
          </cell>
        </row>
        <row r="118">
          <cell r="Z118">
            <v>12</v>
          </cell>
        </row>
        <row r="121">
          <cell r="Q121">
            <v>97</v>
          </cell>
        </row>
        <row r="122">
          <cell r="X122">
            <v>60</v>
          </cell>
        </row>
        <row r="123">
          <cell r="X123">
            <v>73</v>
          </cell>
        </row>
        <row r="124">
          <cell r="Y124">
            <v>68</v>
          </cell>
        </row>
        <row r="125">
          <cell r="Y125">
            <v>54</v>
          </cell>
        </row>
        <row r="126">
          <cell r="Z126">
            <v>97</v>
          </cell>
        </row>
        <row r="131">
          <cell r="P131">
            <v>58</v>
          </cell>
        </row>
        <row r="132">
          <cell r="X132">
            <v>24</v>
          </cell>
        </row>
        <row r="133">
          <cell r="X133">
            <v>24</v>
          </cell>
        </row>
        <row r="134">
          <cell r="Y134">
            <v>24</v>
          </cell>
        </row>
        <row r="135">
          <cell r="Y135">
            <v>24</v>
          </cell>
        </row>
        <row r="136">
          <cell r="Z136">
            <v>24</v>
          </cell>
        </row>
        <row r="138">
          <cell r="K138">
            <v>362</v>
          </cell>
        </row>
        <row r="142">
          <cell r="C142">
            <v>362</v>
          </cell>
        </row>
        <row r="143">
          <cell r="C143">
            <v>1448</v>
          </cell>
        </row>
        <row r="144">
          <cell r="C144">
            <v>3620</v>
          </cell>
        </row>
      </sheetData>
      <sheetData sheetId="6">
        <row r="12">
          <cell r="O12">
            <v>3.6</v>
          </cell>
          <cell r="P12">
            <v>3.6</v>
          </cell>
          <cell r="Q12">
            <v>3.6</v>
          </cell>
          <cell r="R12">
            <v>3.6</v>
          </cell>
          <cell r="S12">
            <v>3.6</v>
          </cell>
          <cell r="T12">
            <v>3.6</v>
          </cell>
          <cell r="U12">
            <v>3.6</v>
          </cell>
          <cell r="V12">
            <v>3.6</v>
          </cell>
          <cell r="W12">
            <v>3.6</v>
          </cell>
          <cell r="X12">
            <v>3.6</v>
          </cell>
          <cell r="Y12">
            <v>3.6</v>
          </cell>
          <cell r="Z12">
            <v>3.6</v>
          </cell>
          <cell r="AA12">
            <v>3.6</v>
          </cell>
          <cell r="AB12">
            <v>3.6</v>
          </cell>
          <cell r="AC12">
            <v>3.6</v>
          </cell>
        </row>
        <row r="16">
          <cell r="P16">
            <v>6</v>
          </cell>
        </row>
        <row r="17">
          <cell r="V17">
            <v>6</v>
          </cell>
          <cell r="W17">
            <v>6</v>
          </cell>
        </row>
        <row r="18">
          <cell r="AC18">
            <v>12</v>
          </cell>
        </row>
        <row r="21">
          <cell r="P21">
            <v>1</v>
          </cell>
        </row>
        <row r="22">
          <cell r="P22">
            <v>9</v>
          </cell>
        </row>
        <row r="23">
          <cell r="Q23">
            <v>4</v>
          </cell>
        </row>
        <row r="24">
          <cell r="Q24">
            <v>4</v>
          </cell>
        </row>
        <row r="25">
          <cell r="R25">
            <v>2</v>
          </cell>
        </row>
        <row r="26">
          <cell r="R26">
            <v>5</v>
          </cell>
        </row>
        <row r="27">
          <cell r="R27">
            <v>2</v>
          </cell>
        </row>
        <row r="28">
          <cell r="R28">
            <v>6</v>
          </cell>
        </row>
        <row r="29">
          <cell r="R29">
            <v>2</v>
          </cell>
        </row>
        <row r="30">
          <cell r="R30">
            <v>4</v>
          </cell>
        </row>
        <row r="31">
          <cell r="S31">
            <v>2</v>
          </cell>
        </row>
        <row r="32">
          <cell r="S32">
            <v>4</v>
          </cell>
        </row>
        <row r="33">
          <cell r="S33">
            <v>1</v>
          </cell>
        </row>
        <row r="34">
          <cell r="S34">
            <v>4</v>
          </cell>
        </row>
        <row r="35">
          <cell r="S35">
            <v>1</v>
          </cell>
        </row>
        <row r="36">
          <cell r="S36">
            <v>6</v>
          </cell>
        </row>
        <row r="38">
          <cell r="P38">
            <v>5</v>
          </cell>
        </row>
        <row r="39">
          <cell r="Q39">
            <v>5</v>
          </cell>
        </row>
        <row r="40">
          <cell r="R40">
            <v>5</v>
          </cell>
        </row>
        <row r="41">
          <cell r="R41">
            <v>5</v>
          </cell>
        </row>
        <row r="42">
          <cell r="R42">
            <v>5</v>
          </cell>
        </row>
        <row r="43">
          <cell r="S43">
            <v>5</v>
          </cell>
        </row>
        <row r="44">
          <cell r="S44">
            <v>5</v>
          </cell>
        </row>
        <row r="45">
          <cell r="S45">
            <v>5</v>
          </cell>
        </row>
        <row r="52">
          <cell r="P52">
            <v>2</v>
          </cell>
        </row>
        <row r="55">
          <cell r="P55">
            <v>2</v>
          </cell>
        </row>
        <row r="58">
          <cell r="P58">
            <v>13</v>
          </cell>
        </row>
        <row r="64">
          <cell r="O64">
            <v>2</v>
          </cell>
        </row>
        <row r="65">
          <cell r="P65">
            <v>12</v>
          </cell>
        </row>
        <row r="75">
          <cell r="O75">
            <v>5</v>
          </cell>
        </row>
        <row r="76">
          <cell r="O76">
            <v>4</v>
          </cell>
        </row>
        <row r="77">
          <cell r="O77">
            <v>2</v>
          </cell>
        </row>
        <row r="78">
          <cell r="O78">
            <v>4</v>
          </cell>
        </row>
        <row r="79">
          <cell r="O79">
            <v>3</v>
          </cell>
        </row>
        <row r="80">
          <cell r="O80">
            <v>5</v>
          </cell>
        </row>
        <row r="81">
          <cell r="O81">
            <v>18</v>
          </cell>
        </row>
        <row r="82">
          <cell r="Q82">
            <v>8</v>
          </cell>
        </row>
        <row r="83">
          <cell r="Q83">
            <v>2</v>
          </cell>
        </row>
        <row r="84">
          <cell r="R84">
            <v>7</v>
          </cell>
        </row>
        <row r="85">
          <cell r="T85">
            <v>38</v>
          </cell>
          <cell r="U85">
            <v>38</v>
          </cell>
        </row>
        <row r="86">
          <cell r="V86">
            <v>34</v>
          </cell>
          <cell r="W86">
            <v>34</v>
          </cell>
        </row>
        <row r="87">
          <cell r="Z87">
            <v>34</v>
          </cell>
        </row>
        <row r="88">
          <cell r="AB88">
            <v>55</v>
          </cell>
        </row>
        <row r="89">
          <cell r="O89">
            <v>10</v>
          </cell>
        </row>
        <row r="90">
          <cell r="P90">
            <v>4</v>
          </cell>
          <cell r="Q90">
            <v>26</v>
          </cell>
          <cell r="R90">
            <v>25</v>
          </cell>
          <cell r="S90">
            <v>35</v>
          </cell>
        </row>
        <row r="91">
          <cell r="T91">
            <v>30</v>
          </cell>
          <cell r="U91">
            <v>30</v>
          </cell>
          <cell r="V91">
            <v>28</v>
          </cell>
          <cell r="W91">
            <v>28</v>
          </cell>
          <cell r="X91">
            <v>17</v>
          </cell>
          <cell r="Y91">
            <v>32</v>
          </cell>
          <cell r="Z91">
            <v>8</v>
          </cell>
          <cell r="AA91">
            <v>20</v>
          </cell>
          <cell r="AB91">
            <v>13</v>
          </cell>
          <cell r="AC91">
            <v>15</v>
          </cell>
        </row>
        <row r="99">
          <cell r="AA99">
            <v>48</v>
          </cell>
        </row>
        <row r="100">
          <cell r="AC100">
            <v>29</v>
          </cell>
        </row>
        <row r="103">
          <cell r="P103">
            <v>1</v>
          </cell>
        </row>
        <row r="104">
          <cell r="AC104">
            <v>12</v>
          </cell>
        </row>
        <row r="107">
          <cell r="P107">
            <v>1</v>
          </cell>
        </row>
        <row r="111">
          <cell r="X111">
            <v>12</v>
          </cell>
        </row>
        <row r="112">
          <cell r="X112">
            <v>2</v>
          </cell>
        </row>
        <row r="113">
          <cell r="X113">
            <v>1</v>
          </cell>
        </row>
        <row r="114">
          <cell r="Y114">
            <v>1</v>
          </cell>
        </row>
        <row r="115">
          <cell r="Y115">
            <v>1</v>
          </cell>
        </row>
        <row r="116">
          <cell r="Z116">
            <v>2</v>
          </cell>
        </row>
        <row r="119">
          <cell r="Q119">
            <v>19</v>
          </cell>
        </row>
        <row r="120">
          <cell r="X120">
            <v>12</v>
          </cell>
        </row>
        <row r="121">
          <cell r="X121">
            <v>14</v>
          </cell>
        </row>
        <row r="122">
          <cell r="Y122">
            <v>13</v>
          </cell>
        </row>
        <row r="123">
          <cell r="Y123">
            <v>11</v>
          </cell>
        </row>
        <row r="124">
          <cell r="Z124">
            <v>19</v>
          </cell>
        </row>
        <row r="129">
          <cell r="P129">
            <v>12</v>
          </cell>
        </row>
        <row r="130">
          <cell r="X130">
            <v>5</v>
          </cell>
        </row>
        <row r="131">
          <cell r="X131">
            <v>5</v>
          </cell>
        </row>
        <row r="132">
          <cell r="Y132">
            <v>5</v>
          </cell>
        </row>
        <row r="133">
          <cell r="Y133">
            <v>5</v>
          </cell>
        </row>
        <row r="134">
          <cell r="Z134">
            <v>5</v>
          </cell>
        </row>
        <row r="136">
          <cell r="K136">
            <v>72</v>
          </cell>
        </row>
        <row r="140">
          <cell r="C140">
            <v>72</v>
          </cell>
        </row>
        <row r="141">
          <cell r="C141">
            <v>288</v>
          </cell>
        </row>
        <row r="142">
          <cell r="C142">
            <v>720</v>
          </cell>
        </row>
      </sheetData>
      <sheetData sheetId="7">
        <row r="12">
          <cell r="O12">
            <v>159.20000000000002</v>
          </cell>
          <cell r="P12">
            <v>159.20000000000002</v>
          </cell>
          <cell r="Q12">
            <v>159.20000000000002</v>
          </cell>
          <cell r="R12">
            <v>159.20000000000002</v>
          </cell>
          <cell r="S12">
            <v>159.20000000000002</v>
          </cell>
          <cell r="T12">
            <v>159.20000000000002</v>
          </cell>
          <cell r="U12">
            <v>159.20000000000002</v>
          </cell>
          <cell r="V12">
            <v>159.20000000000002</v>
          </cell>
          <cell r="W12">
            <v>159.20000000000002</v>
          </cell>
          <cell r="X12">
            <v>159.20000000000002</v>
          </cell>
          <cell r="Y12">
            <v>159.20000000000002</v>
          </cell>
          <cell r="Z12">
            <v>159.20000000000002</v>
          </cell>
          <cell r="AA12">
            <v>159.20000000000002</v>
          </cell>
          <cell r="AB12">
            <v>159.20000000000002</v>
          </cell>
          <cell r="AC12">
            <v>159.20000000000002</v>
          </cell>
        </row>
        <row r="16">
          <cell r="P16">
            <v>266</v>
          </cell>
        </row>
        <row r="17">
          <cell r="V17">
            <v>266</v>
          </cell>
          <cell r="W17">
            <v>266</v>
          </cell>
        </row>
        <row r="18">
          <cell r="AC18">
            <v>532</v>
          </cell>
        </row>
        <row r="21">
          <cell r="P21">
            <v>64</v>
          </cell>
        </row>
        <row r="22">
          <cell r="P22">
            <v>383</v>
          </cell>
        </row>
        <row r="23">
          <cell r="Q23">
            <v>170</v>
          </cell>
        </row>
        <row r="24">
          <cell r="Q24">
            <v>160</v>
          </cell>
        </row>
        <row r="25">
          <cell r="R25">
            <v>96</v>
          </cell>
        </row>
        <row r="26">
          <cell r="R26">
            <v>234</v>
          </cell>
        </row>
        <row r="27">
          <cell r="R27">
            <v>96</v>
          </cell>
        </row>
        <row r="28">
          <cell r="R28">
            <v>245</v>
          </cell>
        </row>
        <row r="29">
          <cell r="R29">
            <v>106</v>
          </cell>
        </row>
        <row r="30">
          <cell r="R30">
            <v>170</v>
          </cell>
        </row>
        <row r="31">
          <cell r="S31">
            <v>106</v>
          </cell>
        </row>
        <row r="32">
          <cell r="S32">
            <v>191</v>
          </cell>
        </row>
        <row r="33">
          <cell r="S33">
            <v>64</v>
          </cell>
        </row>
        <row r="34">
          <cell r="S34">
            <v>170</v>
          </cell>
        </row>
        <row r="35">
          <cell r="S35">
            <v>53</v>
          </cell>
        </row>
        <row r="36">
          <cell r="S36">
            <v>245</v>
          </cell>
        </row>
        <row r="38">
          <cell r="P38">
            <v>213</v>
          </cell>
        </row>
        <row r="39">
          <cell r="Q39">
            <v>213</v>
          </cell>
        </row>
        <row r="40">
          <cell r="R40">
            <v>213</v>
          </cell>
        </row>
        <row r="41">
          <cell r="R41">
            <v>213</v>
          </cell>
        </row>
        <row r="42">
          <cell r="R42">
            <v>213</v>
          </cell>
        </row>
        <row r="43">
          <cell r="S43">
            <v>213</v>
          </cell>
        </row>
        <row r="44">
          <cell r="S44">
            <v>213</v>
          </cell>
        </row>
        <row r="45">
          <cell r="S45">
            <v>213</v>
          </cell>
        </row>
        <row r="52">
          <cell r="P52">
            <v>79</v>
          </cell>
        </row>
        <row r="55">
          <cell r="P55">
            <v>74</v>
          </cell>
        </row>
        <row r="58">
          <cell r="P58">
            <v>596</v>
          </cell>
        </row>
        <row r="64">
          <cell r="O64">
            <v>106</v>
          </cell>
        </row>
        <row r="65">
          <cell r="P65">
            <v>532</v>
          </cell>
        </row>
        <row r="75">
          <cell r="O75">
            <v>33</v>
          </cell>
        </row>
        <row r="76">
          <cell r="O76">
            <v>24</v>
          </cell>
        </row>
        <row r="77">
          <cell r="O77">
            <v>16</v>
          </cell>
        </row>
        <row r="78">
          <cell r="O78">
            <v>338</v>
          </cell>
        </row>
        <row r="79">
          <cell r="O79">
            <v>183</v>
          </cell>
        </row>
        <row r="80">
          <cell r="O80">
            <v>19</v>
          </cell>
        </row>
        <row r="81">
          <cell r="O81">
            <v>213</v>
          </cell>
        </row>
        <row r="82">
          <cell r="O82">
            <v>787</v>
          </cell>
        </row>
        <row r="83">
          <cell r="P83">
            <v>240</v>
          </cell>
        </row>
        <row r="84">
          <cell r="Q84">
            <v>340</v>
          </cell>
        </row>
        <row r="85">
          <cell r="Q85">
            <v>106</v>
          </cell>
        </row>
        <row r="86">
          <cell r="Q86">
            <v>360</v>
          </cell>
        </row>
        <row r="87">
          <cell r="R87">
            <v>319</v>
          </cell>
        </row>
        <row r="88">
          <cell r="R88">
            <v>360</v>
          </cell>
        </row>
        <row r="89">
          <cell r="S89">
            <v>1232</v>
          </cell>
        </row>
        <row r="90">
          <cell r="O90">
            <v>87</v>
          </cell>
        </row>
        <row r="91">
          <cell r="P91">
            <v>3</v>
          </cell>
          <cell r="Q91">
            <v>825</v>
          </cell>
          <cell r="R91">
            <v>760</v>
          </cell>
          <cell r="S91">
            <v>325</v>
          </cell>
        </row>
        <row r="92">
          <cell r="T92">
            <v>840</v>
          </cell>
        </row>
        <row r="93">
          <cell r="T93">
            <v>1702</v>
          </cell>
          <cell r="U93">
            <v>1702</v>
          </cell>
        </row>
        <row r="94">
          <cell r="U94">
            <v>840</v>
          </cell>
        </row>
        <row r="95">
          <cell r="T95">
            <v>155</v>
          </cell>
          <cell r="U95">
            <v>65</v>
          </cell>
        </row>
        <row r="96">
          <cell r="V96">
            <v>840</v>
          </cell>
        </row>
        <row r="97">
          <cell r="V97">
            <v>1489</v>
          </cell>
          <cell r="W97">
            <v>1489</v>
          </cell>
        </row>
        <row r="98">
          <cell r="W98">
            <v>840</v>
          </cell>
        </row>
        <row r="99">
          <cell r="V99">
            <v>70</v>
          </cell>
          <cell r="W99">
            <v>70</v>
          </cell>
        </row>
        <row r="100">
          <cell r="X100">
            <v>360</v>
          </cell>
        </row>
        <row r="101">
          <cell r="Y101">
            <v>1200</v>
          </cell>
        </row>
        <row r="102">
          <cell r="Z102">
            <v>1489</v>
          </cell>
        </row>
        <row r="103">
          <cell r="Z103">
            <v>120</v>
          </cell>
        </row>
        <row r="104">
          <cell r="AA104">
            <v>120</v>
          </cell>
        </row>
        <row r="105">
          <cell r="AB105">
            <v>2446</v>
          </cell>
        </row>
        <row r="106">
          <cell r="AB106">
            <v>120</v>
          </cell>
        </row>
        <row r="107">
          <cell r="AC107">
            <v>240</v>
          </cell>
        </row>
        <row r="115">
          <cell r="AA115">
            <v>2127</v>
          </cell>
        </row>
        <row r="116">
          <cell r="AC116">
            <v>1276</v>
          </cell>
        </row>
        <row r="119">
          <cell r="P119">
            <v>32</v>
          </cell>
        </row>
        <row r="120">
          <cell r="AC120">
            <v>532</v>
          </cell>
        </row>
        <row r="123">
          <cell r="P123">
            <v>32</v>
          </cell>
        </row>
        <row r="127">
          <cell r="X127">
            <v>532</v>
          </cell>
        </row>
        <row r="128">
          <cell r="X128">
            <v>106</v>
          </cell>
        </row>
        <row r="129">
          <cell r="X129">
            <v>53</v>
          </cell>
        </row>
        <row r="130">
          <cell r="Y130">
            <v>43</v>
          </cell>
        </row>
        <row r="131">
          <cell r="Y131">
            <v>53</v>
          </cell>
        </row>
        <row r="132">
          <cell r="Z132">
            <v>106</v>
          </cell>
        </row>
        <row r="135">
          <cell r="Q135">
            <v>851</v>
          </cell>
        </row>
        <row r="136">
          <cell r="X136">
            <v>532</v>
          </cell>
        </row>
        <row r="137">
          <cell r="X137">
            <v>638</v>
          </cell>
        </row>
        <row r="138">
          <cell r="Y138">
            <v>596</v>
          </cell>
        </row>
        <row r="139">
          <cell r="Y139">
            <v>479</v>
          </cell>
        </row>
        <row r="140">
          <cell r="Z140">
            <v>851</v>
          </cell>
        </row>
        <row r="141">
          <cell r="T141">
            <v>328</v>
          </cell>
          <cell r="U141">
            <v>418</v>
          </cell>
          <cell r="V141">
            <v>360</v>
          </cell>
          <cell r="W141">
            <v>360</v>
          </cell>
          <cell r="X141">
            <v>378</v>
          </cell>
          <cell r="Y141">
            <v>228</v>
          </cell>
          <cell r="Z141">
            <v>246</v>
          </cell>
          <cell r="AA141">
            <v>778</v>
          </cell>
          <cell r="AB141">
            <v>459</v>
          </cell>
          <cell r="AC141">
            <v>445</v>
          </cell>
        </row>
        <row r="146">
          <cell r="P146">
            <v>511</v>
          </cell>
        </row>
        <row r="147">
          <cell r="X147">
            <v>213</v>
          </cell>
        </row>
        <row r="148">
          <cell r="X148">
            <v>213</v>
          </cell>
        </row>
        <row r="149">
          <cell r="Y149">
            <v>213</v>
          </cell>
        </row>
        <row r="150">
          <cell r="Y150">
            <v>213</v>
          </cell>
        </row>
        <row r="151">
          <cell r="Z151">
            <v>213</v>
          </cell>
        </row>
        <row r="153">
          <cell r="K153">
            <v>3184</v>
          </cell>
        </row>
        <row r="157">
          <cell r="C157">
            <v>3184</v>
          </cell>
        </row>
        <row r="158">
          <cell r="C158">
            <v>12736</v>
          </cell>
        </row>
        <row r="159">
          <cell r="C159">
            <v>31840</v>
          </cell>
        </row>
      </sheetData>
      <sheetData sheetId="8">
        <row r="12">
          <cell r="O12">
            <v>8.9500000000000011</v>
          </cell>
          <cell r="P12">
            <v>8.9500000000000011</v>
          </cell>
          <cell r="Q12">
            <v>8.9500000000000011</v>
          </cell>
          <cell r="R12">
            <v>8.9500000000000011</v>
          </cell>
          <cell r="S12">
            <v>8.9500000000000011</v>
          </cell>
          <cell r="T12">
            <v>8.9500000000000011</v>
          </cell>
          <cell r="U12">
            <v>8.9500000000000011</v>
          </cell>
          <cell r="V12">
            <v>8.9500000000000011</v>
          </cell>
          <cell r="W12">
            <v>8.9500000000000011</v>
          </cell>
          <cell r="X12">
            <v>8.9500000000000011</v>
          </cell>
          <cell r="Y12">
            <v>8.9500000000000011</v>
          </cell>
          <cell r="Z12">
            <v>8.9500000000000011</v>
          </cell>
          <cell r="AA12">
            <v>8.9500000000000011</v>
          </cell>
          <cell r="AB12">
            <v>8.9500000000000011</v>
          </cell>
          <cell r="AC12">
            <v>8.9500000000000011</v>
          </cell>
        </row>
        <row r="16">
          <cell r="P16">
            <v>15</v>
          </cell>
        </row>
        <row r="17">
          <cell r="V17">
            <v>15</v>
          </cell>
          <cell r="W17">
            <v>15</v>
          </cell>
        </row>
        <row r="18">
          <cell r="AC18">
            <v>30</v>
          </cell>
        </row>
        <row r="21">
          <cell r="P21">
            <v>4</v>
          </cell>
        </row>
        <row r="22">
          <cell r="P22">
            <v>22</v>
          </cell>
        </row>
        <row r="23">
          <cell r="Q23">
            <v>10</v>
          </cell>
        </row>
        <row r="24">
          <cell r="Q24">
            <v>9</v>
          </cell>
        </row>
        <row r="25">
          <cell r="R25">
            <v>5</v>
          </cell>
        </row>
        <row r="26">
          <cell r="R26">
            <v>13</v>
          </cell>
        </row>
        <row r="27">
          <cell r="R27">
            <v>5</v>
          </cell>
        </row>
        <row r="28">
          <cell r="R28">
            <v>14</v>
          </cell>
        </row>
        <row r="29">
          <cell r="R29">
            <v>6</v>
          </cell>
        </row>
        <row r="30">
          <cell r="R30">
            <v>10</v>
          </cell>
        </row>
        <row r="31">
          <cell r="S31">
            <v>6</v>
          </cell>
        </row>
        <row r="32">
          <cell r="S32">
            <v>11</v>
          </cell>
        </row>
        <row r="33">
          <cell r="S33">
            <v>4</v>
          </cell>
        </row>
        <row r="34">
          <cell r="S34">
            <v>10</v>
          </cell>
        </row>
        <row r="35">
          <cell r="S35">
            <v>3</v>
          </cell>
        </row>
        <row r="36">
          <cell r="S36">
            <v>14</v>
          </cell>
        </row>
        <row r="38">
          <cell r="P38">
            <v>12</v>
          </cell>
        </row>
        <row r="39">
          <cell r="Q39">
            <v>12</v>
          </cell>
        </row>
        <row r="40">
          <cell r="R40">
            <v>12</v>
          </cell>
        </row>
        <row r="41">
          <cell r="R41">
            <v>12</v>
          </cell>
        </row>
        <row r="42">
          <cell r="R42">
            <v>12</v>
          </cell>
        </row>
        <row r="43">
          <cell r="S43">
            <v>12</v>
          </cell>
        </row>
        <row r="44">
          <cell r="S44">
            <v>12</v>
          </cell>
        </row>
        <row r="45">
          <cell r="S45">
            <v>12</v>
          </cell>
        </row>
        <row r="52">
          <cell r="P52">
            <v>4</v>
          </cell>
        </row>
        <row r="55">
          <cell r="P55">
            <v>4</v>
          </cell>
        </row>
        <row r="58">
          <cell r="P58">
            <v>33</v>
          </cell>
        </row>
        <row r="64">
          <cell r="O64">
            <v>6</v>
          </cell>
        </row>
        <row r="65">
          <cell r="P65">
            <v>30</v>
          </cell>
        </row>
        <row r="75">
          <cell r="O75">
            <v>7</v>
          </cell>
        </row>
        <row r="76">
          <cell r="O76">
            <v>5</v>
          </cell>
        </row>
        <row r="77">
          <cell r="O77">
            <v>3</v>
          </cell>
        </row>
        <row r="78">
          <cell r="O78">
            <v>10</v>
          </cell>
        </row>
        <row r="79">
          <cell r="O79">
            <v>4</v>
          </cell>
        </row>
        <row r="80">
          <cell r="O80">
            <v>12</v>
          </cell>
        </row>
        <row r="81">
          <cell r="O81">
            <v>44</v>
          </cell>
        </row>
        <row r="82">
          <cell r="Q82">
            <v>19</v>
          </cell>
        </row>
        <row r="83">
          <cell r="Q83">
            <v>6</v>
          </cell>
        </row>
        <row r="84">
          <cell r="R84">
            <v>18</v>
          </cell>
        </row>
        <row r="85">
          <cell r="O85">
            <v>26</v>
          </cell>
        </row>
        <row r="86">
          <cell r="P86">
            <v>13</v>
          </cell>
          <cell r="Q86">
            <v>66</v>
          </cell>
          <cell r="R86">
            <v>63</v>
          </cell>
          <cell r="S86">
            <v>86</v>
          </cell>
        </row>
        <row r="87">
          <cell r="T87">
            <v>96</v>
          </cell>
          <cell r="U87">
            <v>96</v>
          </cell>
        </row>
        <row r="88">
          <cell r="V88">
            <v>84</v>
          </cell>
          <cell r="W88">
            <v>84</v>
          </cell>
        </row>
        <row r="89">
          <cell r="T89">
            <v>74</v>
          </cell>
          <cell r="U89">
            <v>74</v>
          </cell>
          <cell r="V89">
            <v>71</v>
          </cell>
          <cell r="W89">
            <v>71</v>
          </cell>
        </row>
        <row r="90">
          <cell r="Z90">
            <v>84</v>
          </cell>
        </row>
        <row r="91">
          <cell r="AB91">
            <v>138</v>
          </cell>
        </row>
        <row r="92">
          <cell r="X92">
            <v>41</v>
          </cell>
          <cell r="Y92">
            <v>81</v>
          </cell>
          <cell r="Z92">
            <v>20</v>
          </cell>
          <cell r="AA92">
            <v>50</v>
          </cell>
          <cell r="AB92">
            <v>32</v>
          </cell>
          <cell r="AC92">
            <v>38</v>
          </cell>
        </row>
        <row r="100">
          <cell r="AA100">
            <v>120</v>
          </cell>
        </row>
        <row r="101">
          <cell r="AC101">
            <v>72</v>
          </cell>
        </row>
        <row r="104">
          <cell r="P104">
            <v>2</v>
          </cell>
        </row>
        <row r="105">
          <cell r="AC105">
            <v>30</v>
          </cell>
        </row>
        <row r="108">
          <cell r="P108">
            <v>2</v>
          </cell>
        </row>
        <row r="112">
          <cell r="X112">
            <v>30</v>
          </cell>
        </row>
        <row r="113">
          <cell r="X113">
            <v>6</v>
          </cell>
        </row>
        <row r="114">
          <cell r="X114">
            <v>3</v>
          </cell>
        </row>
        <row r="115">
          <cell r="Y115">
            <v>2</v>
          </cell>
        </row>
        <row r="116">
          <cell r="Y116">
            <v>3</v>
          </cell>
        </row>
        <row r="117">
          <cell r="Z117">
            <v>6</v>
          </cell>
        </row>
        <row r="120">
          <cell r="Q120">
            <v>48</v>
          </cell>
        </row>
        <row r="121">
          <cell r="X121">
            <v>30</v>
          </cell>
        </row>
        <row r="122">
          <cell r="X122">
            <v>36</v>
          </cell>
        </row>
        <row r="123">
          <cell r="Y123">
            <v>33</v>
          </cell>
        </row>
        <row r="124">
          <cell r="Y124">
            <v>27</v>
          </cell>
        </row>
        <row r="125">
          <cell r="Z125">
            <v>48</v>
          </cell>
        </row>
        <row r="130">
          <cell r="P130">
            <v>29</v>
          </cell>
        </row>
        <row r="131">
          <cell r="X131">
            <v>12</v>
          </cell>
        </row>
        <row r="132">
          <cell r="X132">
            <v>12</v>
          </cell>
        </row>
        <row r="133">
          <cell r="Y133">
            <v>12</v>
          </cell>
        </row>
        <row r="134">
          <cell r="Y134">
            <v>12</v>
          </cell>
        </row>
        <row r="135">
          <cell r="Z135">
            <v>12</v>
          </cell>
        </row>
        <row r="137">
          <cell r="K137">
            <v>179</v>
          </cell>
        </row>
        <row r="141">
          <cell r="C141">
            <v>179</v>
          </cell>
        </row>
        <row r="142">
          <cell r="C142">
            <v>716</v>
          </cell>
        </row>
        <row r="143">
          <cell r="C143">
            <v>1790</v>
          </cell>
        </row>
      </sheetData>
      <sheetData sheetId="9">
        <row r="12">
          <cell r="O12">
            <v>3.1500000000000004</v>
          </cell>
          <cell r="P12">
            <v>3.1500000000000004</v>
          </cell>
          <cell r="Q12">
            <v>3.1500000000000004</v>
          </cell>
          <cell r="R12">
            <v>3.1500000000000004</v>
          </cell>
          <cell r="S12">
            <v>3.1500000000000004</v>
          </cell>
          <cell r="T12">
            <v>3.1500000000000004</v>
          </cell>
          <cell r="U12">
            <v>3.1500000000000004</v>
          </cell>
          <cell r="V12">
            <v>3.1500000000000004</v>
          </cell>
          <cell r="W12">
            <v>3.1500000000000004</v>
          </cell>
          <cell r="X12">
            <v>3.1500000000000004</v>
          </cell>
          <cell r="Y12">
            <v>3.1500000000000004</v>
          </cell>
          <cell r="Z12">
            <v>3.1500000000000004</v>
          </cell>
          <cell r="AA12">
            <v>3.1500000000000004</v>
          </cell>
          <cell r="AB12">
            <v>3.1500000000000004</v>
          </cell>
          <cell r="AC12">
            <v>3.1500000000000004</v>
          </cell>
        </row>
        <row r="16">
          <cell r="P16">
            <v>5</v>
          </cell>
        </row>
        <row r="17">
          <cell r="V17">
            <v>5</v>
          </cell>
          <cell r="W17">
            <v>5</v>
          </cell>
        </row>
        <row r="18">
          <cell r="AC18">
            <v>11</v>
          </cell>
        </row>
        <row r="21">
          <cell r="P21">
            <v>1</v>
          </cell>
        </row>
        <row r="22">
          <cell r="P22">
            <v>8</v>
          </cell>
        </row>
        <row r="23">
          <cell r="Q23">
            <v>3</v>
          </cell>
        </row>
        <row r="24">
          <cell r="Q24">
            <v>3</v>
          </cell>
        </row>
        <row r="25">
          <cell r="R25">
            <v>2</v>
          </cell>
        </row>
        <row r="26">
          <cell r="R26">
            <v>5</v>
          </cell>
        </row>
        <row r="27">
          <cell r="R27">
            <v>2</v>
          </cell>
        </row>
        <row r="28">
          <cell r="R28">
            <v>5</v>
          </cell>
        </row>
        <row r="29">
          <cell r="R29">
            <v>2</v>
          </cell>
        </row>
        <row r="30">
          <cell r="R30">
            <v>3</v>
          </cell>
        </row>
        <row r="31">
          <cell r="S31">
            <v>2</v>
          </cell>
        </row>
        <row r="32">
          <cell r="S32">
            <v>4</v>
          </cell>
        </row>
        <row r="33">
          <cell r="S33">
            <v>1</v>
          </cell>
        </row>
        <row r="34">
          <cell r="S34">
            <v>3</v>
          </cell>
        </row>
        <row r="35">
          <cell r="S35">
            <v>1</v>
          </cell>
        </row>
        <row r="36">
          <cell r="S36">
            <v>5</v>
          </cell>
        </row>
        <row r="38">
          <cell r="P38">
            <v>4</v>
          </cell>
        </row>
        <row r="39">
          <cell r="Q39">
            <v>4</v>
          </cell>
        </row>
        <row r="40">
          <cell r="R40">
            <v>4</v>
          </cell>
        </row>
        <row r="41">
          <cell r="R41">
            <v>4</v>
          </cell>
        </row>
        <row r="42">
          <cell r="R42">
            <v>4</v>
          </cell>
        </row>
        <row r="43">
          <cell r="S43">
            <v>4</v>
          </cell>
        </row>
        <row r="44">
          <cell r="S44">
            <v>4</v>
          </cell>
        </row>
        <row r="45">
          <cell r="S45">
            <v>4</v>
          </cell>
        </row>
        <row r="52">
          <cell r="P52">
            <v>2</v>
          </cell>
        </row>
        <row r="55">
          <cell r="P55">
            <v>1</v>
          </cell>
        </row>
        <row r="58">
          <cell r="P58">
            <v>12</v>
          </cell>
        </row>
        <row r="64">
          <cell r="O64">
            <v>2</v>
          </cell>
        </row>
        <row r="65">
          <cell r="P65">
            <v>11</v>
          </cell>
        </row>
        <row r="75">
          <cell r="O75">
            <v>2</v>
          </cell>
        </row>
        <row r="76">
          <cell r="O76">
            <v>2</v>
          </cell>
        </row>
        <row r="77">
          <cell r="O77">
            <v>1</v>
          </cell>
        </row>
        <row r="78">
          <cell r="O78">
            <v>4</v>
          </cell>
        </row>
        <row r="79">
          <cell r="O79">
            <v>1</v>
          </cell>
        </row>
        <row r="80">
          <cell r="O80">
            <v>4</v>
          </cell>
        </row>
        <row r="81">
          <cell r="O81">
            <v>16</v>
          </cell>
        </row>
        <row r="82">
          <cell r="Q82">
            <v>7</v>
          </cell>
        </row>
        <row r="83">
          <cell r="Q83">
            <v>2</v>
          </cell>
        </row>
        <row r="84">
          <cell r="R84">
            <v>6</v>
          </cell>
        </row>
        <row r="85">
          <cell r="T85">
            <v>34</v>
          </cell>
          <cell r="U85">
            <v>34</v>
          </cell>
        </row>
        <row r="86">
          <cell r="V86">
            <v>30</v>
          </cell>
          <cell r="W86">
            <v>30</v>
          </cell>
        </row>
        <row r="87">
          <cell r="Z87">
            <v>30</v>
          </cell>
        </row>
        <row r="88">
          <cell r="AB88">
            <v>49</v>
          </cell>
        </row>
        <row r="89">
          <cell r="O89">
            <v>9</v>
          </cell>
        </row>
        <row r="90">
          <cell r="P90">
            <v>4</v>
          </cell>
          <cell r="Q90">
            <v>24</v>
          </cell>
          <cell r="R90">
            <v>23</v>
          </cell>
          <cell r="S90">
            <v>32</v>
          </cell>
        </row>
        <row r="91">
          <cell r="T91">
            <v>26</v>
          </cell>
          <cell r="U91">
            <v>26</v>
          </cell>
          <cell r="V91">
            <v>25</v>
          </cell>
          <cell r="W91">
            <v>25</v>
          </cell>
          <cell r="X91">
            <v>14</v>
          </cell>
          <cell r="Y91">
            <v>28</v>
          </cell>
          <cell r="Z91">
            <v>7</v>
          </cell>
          <cell r="AA91">
            <v>18</v>
          </cell>
          <cell r="AB91">
            <v>11</v>
          </cell>
          <cell r="AC91">
            <v>13</v>
          </cell>
        </row>
        <row r="99">
          <cell r="AA99">
            <v>42</v>
          </cell>
        </row>
        <row r="100">
          <cell r="AC100">
            <v>25</v>
          </cell>
        </row>
        <row r="103">
          <cell r="P103">
            <v>1</v>
          </cell>
        </row>
        <row r="104">
          <cell r="AC104">
            <v>11</v>
          </cell>
        </row>
        <row r="107">
          <cell r="P107">
            <v>1</v>
          </cell>
        </row>
        <row r="111">
          <cell r="X111">
            <v>11</v>
          </cell>
        </row>
        <row r="112">
          <cell r="X112">
            <v>2</v>
          </cell>
        </row>
        <row r="113">
          <cell r="X113">
            <v>1</v>
          </cell>
        </row>
        <row r="114">
          <cell r="Y114">
            <v>1</v>
          </cell>
        </row>
        <row r="115">
          <cell r="Y115">
            <v>1</v>
          </cell>
        </row>
        <row r="116">
          <cell r="Z116">
            <v>2</v>
          </cell>
        </row>
        <row r="119">
          <cell r="Q119">
            <v>17</v>
          </cell>
        </row>
        <row r="120">
          <cell r="X120">
            <v>11</v>
          </cell>
        </row>
        <row r="121">
          <cell r="X121">
            <v>13</v>
          </cell>
        </row>
        <row r="122">
          <cell r="Y122">
            <v>12</v>
          </cell>
        </row>
        <row r="123">
          <cell r="Y123">
            <v>10</v>
          </cell>
        </row>
        <row r="124">
          <cell r="Z124">
            <v>17</v>
          </cell>
        </row>
        <row r="129">
          <cell r="P129">
            <v>10</v>
          </cell>
        </row>
        <row r="130">
          <cell r="X130">
            <v>4</v>
          </cell>
        </row>
        <row r="131">
          <cell r="X131">
            <v>4</v>
          </cell>
        </row>
        <row r="132">
          <cell r="Y132">
            <v>4</v>
          </cell>
        </row>
        <row r="133">
          <cell r="Y133">
            <v>4</v>
          </cell>
        </row>
        <row r="134">
          <cell r="Z134">
            <v>4</v>
          </cell>
        </row>
        <row r="136">
          <cell r="K136">
            <v>63</v>
          </cell>
        </row>
        <row r="140">
          <cell r="C140">
            <v>63</v>
          </cell>
        </row>
        <row r="141">
          <cell r="C141">
            <v>252</v>
          </cell>
        </row>
        <row r="142">
          <cell r="C142">
            <v>630</v>
          </cell>
        </row>
      </sheetData>
      <sheetData sheetId="10">
        <row r="12">
          <cell r="O12">
            <v>3.45</v>
          </cell>
          <cell r="P12">
            <v>3.45</v>
          </cell>
          <cell r="Q12">
            <v>3.45</v>
          </cell>
          <cell r="R12">
            <v>3.45</v>
          </cell>
          <cell r="S12">
            <v>3.45</v>
          </cell>
          <cell r="T12">
            <v>3.45</v>
          </cell>
          <cell r="U12">
            <v>3.45</v>
          </cell>
          <cell r="V12">
            <v>3.45</v>
          </cell>
          <cell r="W12">
            <v>3.45</v>
          </cell>
          <cell r="X12">
            <v>3.45</v>
          </cell>
          <cell r="Y12">
            <v>3.45</v>
          </cell>
          <cell r="Z12">
            <v>3.45</v>
          </cell>
          <cell r="AA12">
            <v>3.45</v>
          </cell>
          <cell r="AB12">
            <v>3.45</v>
          </cell>
          <cell r="AC12">
            <v>3.45</v>
          </cell>
        </row>
        <row r="44">
          <cell r="O44">
            <v>66</v>
          </cell>
        </row>
        <row r="45">
          <cell r="P45">
            <v>66</v>
          </cell>
          <cell r="Q45">
            <v>66</v>
          </cell>
        </row>
        <row r="46">
          <cell r="V46">
            <v>66</v>
          </cell>
        </row>
        <row r="47">
          <cell r="AB47">
            <v>29</v>
          </cell>
          <cell r="AC47">
            <v>66</v>
          </cell>
        </row>
        <row r="55">
          <cell r="Y55">
            <v>16</v>
          </cell>
          <cell r="Z55">
            <v>66</v>
          </cell>
          <cell r="AA55">
            <v>45</v>
          </cell>
        </row>
        <row r="60">
          <cell r="R60">
            <v>66</v>
          </cell>
          <cell r="S60">
            <v>4</v>
          </cell>
        </row>
        <row r="61">
          <cell r="S61">
            <v>62</v>
          </cell>
        </row>
        <row r="62">
          <cell r="T62">
            <v>8</v>
          </cell>
        </row>
        <row r="66">
          <cell r="Y66">
            <v>50</v>
          </cell>
        </row>
        <row r="69">
          <cell r="T69">
            <v>58</v>
          </cell>
        </row>
        <row r="70">
          <cell r="U70">
            <v>66</v>
          </cell>
        </row>
        <row r="71">
          <cell r="W71">
            <v>66</v>
          </cell>
        </row>
        <row r="72">
          <cell r="X72">
            <v>66</v>
          </cell>
        </row>
        <row r="75">
          <cell r="AA75">
            <v>21</v>
          </cell>
          <cell r="AB75">
            <v>37</v>
          </cell>
        </row>
        <row r="77">
          <cell r="K77">
            <v>69</v>
          </cell>
        </row>
        <row r="81">
          <cell r="C81">
            <v>69</v>
          </cell>
        </row>
        <row r="82">
          <cell r="C82">
            <v>276</v>
          </cell>
        </row>
        <row r="83">
          <cell r="C83">
            <v>690</v>
          </cell>
        </row>
      </sheetData>
      <sheetData sheetId="11">
        <row r="12">
          <cell r="O12">
            <v>17.95</v>
          </cell>
          <cell r="P12">
            <v>17.95</v>
          </cell>
          <cell r="Q12">
            <v>17.95</v>
          </cell>
          <cell r="R12">
            <v>17.95</v>
          </cell>
          <cell r="S12">
            <v>17.95</v>
          </cell>
          <cell r="T12">
            <v>17.95</v>
          </cell>
          <cell r="U12">
            <v>17.95</v>
          </cell>
          <cell r="V12">
            <v>17.95</v>
          </cell>
          <cell r="W12">
            <v>17.95</v>
          </cell>
          <cell r="X12">
            <v>17.95</v>
          </cell>
          <cell r="Y12">
            <v>17.95</v>
          </cell>
          <cell r="Z12">
            <v>17.95</v>
          </cell>
          <cell r="AA12">
            <v>17.95</v>
          </cell>
          <cell r="AB12">
            <v>17.95</v>
          </cell>
          <cell r="AC12">
            <v>17.95</v>
          </cell>
        </row>
        <row r="16">
          <cell r="P16">
            <v>30</v>
          </cell>
        </row>
        <row r="17">
          <cell r="V17">
            <v>30</v>
          </cell>
          <cell r="W17">
            <v>30</v>
          </cell>
        </row>
        <row r="18">
          <cell r="AC18">
            <v>60</v>
          </cell>
        </row>
        <row r="21">
          <cell r="P21">
            <v>7</v>
          </cell>
        </row>
        <row r="22">
          <cell r="P22">
            <v>43</v>
          </cell>
        </row>
        <row r="23">
          <cell r="Q23">
            <v>19</v>
          </cell>
        </row>
        <row r="24">
          <cell r="Q24">
            <v>18</v>
          </cell>
        </row>
        <row r="25">
          <cell r="R25">
            <v>11</v>
          </cell>
        </row>
        <row r="26">
          <cell r="R26">
            <v>26</v>
          </cell>
        </row>
        <row r="27">
          <cell r="R27">
            <v>11</v>
          </cell>
        </row>
        <row r="28">
          <cell r="R28">
            <v>28</v>
          </cell>
        </row>
        <row r="29">
          <cell r="R29">
            <v>12</v>
          </cell>
        </row>
        <row r="30">
          <cell r="R30">
            <v>19</v>
          </cell>
        </row>
        <row r="31">
          <cell r="S31">
            <v>12</v>
          </cell>
        </row>
        <row r="32">
          <cell r="S32">
            <v>22</v>
          </cell>
        </row>
        <row r="33">
          <cell r="S33">
            <v>7</v>
          </cell>
        </row>
        <row r="34">
          <cell r="S34">
            <v>19</v>
          </cell>
        </row>
        <row r="35">
          <cell r="S35">
            <v>6</v>
          </cell>
        </row>
        <row r="36">
          <cell r="S36">
            <v>28</v>
          </cell>
        </row>
        <row r="38">
          <cell r="P38">
            <v>24</v>
          </cell>
        </row>
        <row r="39">
          <cell r="Q39">
            <v>24</v>
          </cell>
        </row>
        <row r="40">
          <cell r="R40">
            <v>24</v>
          </cell>
        </row>
        <row r="41">
          <cell r="R41">
            <v>24</v>
          </cell>
        </row>
        <row r="42">
          <cell r="R42">
            <v>24</v>
          </cell>
        </row>
        <row r="43">
          <cell r="S43">
            <v>24</v>
          </cell>
        </row>
        <row r="44">
          <cell r="S44">
            <v>24</v>
          </cell>
        </row>
        <row r="45">
          <cell r="S45">
            <v>24</v>
          </cell>
        </row>
        <row r="52">
          <cell r="P52">
            <v>9</v>
          </cell>
        </row>
        <row r="55">
          <cell r="P55">
            <v>8</v>
          </cell>
        </row>
        <row r="58">
          <cell r="P58">
            <v>67</v>
          </cell>
        </row>
        <row r="64">
          <cell r="O64">
            <v>12</v>
          </cell>
        </row>
        <row r="65">
          <cell r="P65">
            <v>60</v>
          </cell>
        </row>
        <row r="75">
          <cell r="O75">
            <v>14</v>
          </cell>
        </row>
        <row r="76">
          <cell r="O76">
            <v>10</v>
          </cell>
        </row>
        <row r="77">
          <cell r="O77">
            <v>7</v>
          </cell>
        </row>
        <row r="78">
          <cell r="O78">
            <v>21</v>
          </cell>
        </row>
        <row r="79">
          <cell r="O79">
            <v>8</v>
          </cell>
        </row>
        <row r="80">
          <cell r="O80">
            <v>24</v>
          </cell>
        </row>
        <row r="81">
          <cell r="O81">
            <v>89</v>
          </cell>
        </row>
        <row r="82">
          <cell r="Q82">
            <v>38</v>
          </cell>
        </row>
        <row r="83">
          <cell r="Q83">
            <v>12</v>
          </cell>
        </row>
        <row r="84">
          <cell r="R84">
            <v>36</v>
          </cell>
        </row>
        <row r="85">
          <cell r="T85">
            <v>192</v>
          </cell>
          <cell r="U85">
            <v>192</v>
          </cell>
        </row>
        <row r="86">
          <cell r="V86">
            <v>168</v>
          </cell>
          <cell r="W86">
            <v>168</v>
          </cell>
        </row>
        <row r="87">
          <cell r="Z87">
            <v>168</v>
          </cell>
        </row>
        <row r="88">
          <cell r="AB88">
            <v>276</v>
          </cell>
        </row>
        <row r="89">
          <cell r="O89">
            <v>49</v>
          </cell>
        </row>
        <row r="90">
          <cell r="P90">
            <v>27</v>
          </cell>
          <cell r="Q90">
            <v>134</v>
          </cell>
          <cell r="R90">
            <v>126</v>
          </cell>
          <cell r="S90">
            <v>175</v>
          </cell>
        </row>
        <row r="91">
          <cell r="T91">
            <v>149</v>
          </cell>
          <cell r="U91">
            <v>149</v>
          </cell>
          <cell r="V91">
            <v>143</v>
          </cell>
          <cell r="W91">
            <v>143</v>
          </cell>
          <cell r="X91">
            <v>83</v>
          </cell>
          <cell r="Y91">
            <v>161</v>
          </cell>
          <cell r="Z91">
            <v>41</v>
          </cell>
          <cell r="AA91">
            <v>101</v>
          </cell>
          <cell r="AB91">
            <v>65</v>
          </cell>
          <cell r="AC91">
            <v>77</v>
          </cell>
        </row>
        <row r="99">
          <cell r="AA99">
            <v>240</v>
          </cell>
        </row>
        <row r="100">
          <cell r="AC100">
            <v>144</v>
          </cell>
        </row>
        <row r="103">
          <cell r="P103">
            <v>4</v>
          </cell>
        </row>
        <row r="104">
          <cell r="AC104">
            <v>60</v>
          </cell>
        </row>
        <row r="107">
          <cell r="P107">
            <v>4</v>
          </cell>
        </row>
        <row r="111">
          <cell r="X111">
            <v>60</v>
          </cell>
        </row>
        <row r="112">
          <cell r="X112">
            <v>12</v>
          </cell>
        </row>
        <row r="113">
          <cell r="X113">
            <v>6</v>
          </cell>
        </row>
        <row r="114">
          <cell r="Y114">
            <v>5</v>
          </cell>
        </row>
        <row r="115">
          <cell r="Y115">
            <v>6</v>
          </cell>
        </row>
        <row r="116">
          <cell r="Z116">
            <v>12</v>
          </cell>
        </row>
        <row r="119">
          <cell r="Q119">
            <v>96</v>
          </cell>
        </row>
        <row r="120">
          <cell r="X120">
            <v>60</v>
          </cell>
        </row>
        <row r="121">
          <cell r="X121">
            <v>72</v>
          </cell>
        </row>
        <row r="122">
          <cell r="Y122">
            <v>67</v>
          </cell>
        </row>
        <row r="123">
          <cell r="Y123">
            <v>54</v>
          </cell>
        </row>
        <row r="124">
          <cell r="Z124">
            <v>96</v>
          </cell>
        </row>
        <row r="129">
          <cell r="P129">
            <v>58</v>
          </cell>
        </row>
        <row r="130">
          <cell r="X130">
            <v>24</v>
          </cell>
        </row>
        <row r="131">
          <cell r="X131">
            <v>24</v>
          </cell>
        </row>
        <row r="132">
          <cell r="Y132">
            <v>24</v>
          </cell>
        </row>
        <row r="133">
          <cell r="Y133">
            <v>24</v>
          </cell>
        </row>
        <row r="134">
          <cell r="Z134">
            <v>24</v>
          </cell>
        </row>
        <row r="136">
          <cell r="K136">
            <v>359</v>
          </cell>
        </row>
        <row r="140">
          <cell r="C140">
            <v>359</v>
          </cell>
        </row>
        <row r="141">
          <cell r="C141">
            <v>1436</v>
          </cell>
        </row>
        <row r="142">
          <cell r="C142">
            <v>3590</v>
          </cell>
        </row>
      </sheetData>
      <sheetData sheetId="12">
        <row r="12">
          <cell r="O12">
            <v>8.15</v>
          </cell>
          <cell r="P12">
            <v>8.15</v>
          </cell>
          <cell r="Q12">
            <v>8.15</v>
          </cell>
          <cell r="R12">
            <v>8.15</v>
          </cell>
          <cell r="S12">
            <v>8.15</v>
          </cell>
          <cell r="T12">
            <v>8.15</v>
          </cell>
          <cell r="U12">
            <v>8.15</v>
          </cell>
          <cell r="V12">
            <v>8.15</v>
          </cell>
          <cell r="W12">
            <v>8.15</v>
          </cell>
          <cell r="X12">
            <v>8.15</v>
          </cell>
          <cell r="Y12">
            <v>8.15</v>
          </cell>
          <cell r="Z12">
            <v>8.15</v>
          </cell>
          <cell r="AA12">
            <v>8.15</v>
          </cell>
          <cell r="AB12">
            <v>8.15</v>
          </cell>
          <cell r="AC12">
            <v>8.15</v>
          </cell>
        </row>
        <row r="16">
          <cell r="P16">
            <v>14</v>
          </cell>
        </row>
        <row r="17">
          <cell r="V17">
            <v>14</v>
          </cell>
          <cell r="W17">
            <v>14</v>
          </cell>
        </row>
        <row r="18">
          <cell r="AC18">
            <v>27</v>
          </cell>
        </row>
        <row r="21">
          <cell r="P21">
            <v>3</v>
          </cell>
        </row>
        <row r="22">
          <cell r="P22">
            <v>20</v>
          </cell>
        </row>
        <row r="23">
          <cell r="Q23">
            <v>9</v>
          </cell>
        </row>
        <row r="24">
          <cell r="Q24">
            <v>8</v>
          </cell>
        </row>
        <row r="25">
          <cell r="R25">
            <v>5</v>
          </cell>
        </row>
        <row r="26">
          <cell r="R26">
            <v>12</v>
          </cell>
        </row>
        <row r="27">
          <cell r="R27">
            <v>5</v>
          </cell>
        </row>
        <row r="28">
          <cell r="R28">
            <v>13</v>
          </cell>
        </row>
        <row r="29">
          <cell r="R29">
            <v>5</v>
          </cell>
        </row>
        <row r="30">
          <cell r="R30">
            <v>9</v>
          </cell>
        </row>
        <row r="31">
          <cell r="S31">
            <v>5</v>
          </cell>
        </row>
        <row r="32">
          <cell r="S32">
            <v>10</v>
          </cell>
        </row>
        <row r="33">
          <cell r="S33">
            <v>3</v>
          </cell>
        </row>
        <row r="34">
          <cell r="S34">
            <v>9</v>
          </cell>
        </row>
        <row r="35">
          <cell r="S35">
            <v>3</v>
          </cell>
        </row>
        <row r="36">
          <cell r="S36">
            <v>13</v>
          </cell>
        </row>
        <row r="38">
          <cell r="P38">
            <v>11</v>
          </cell>
        </row>
        <row r="39">
          <cell r="Q39">
            <v>11</v>
          </cell>
        </row>
        <row r="40">
          <cell r="R40">
            <v>11</v>
          </cell>
        </row>
        <row r="41">
          <cell r="R41">
            <v>11</v>
          </cell>
        </row>
        <row r="42">
          <cell r="R42">
            <v>11</v>
          </cell>
        </row>
        <row r="43">
          <cell r="S43">
            <v>11</v>
          </cell>
        </row>
        <row r="44">
          <cell r="S44">
            <v>11</v>
          </cell>
        </row>
        <row r="45">
          <cell r="S45">
            <v>11</v>
          </cell>
        </row>
        <row r="52">
          <cell r="P52">
            <v>4</v>
          </cell>
        </row>
        <row r="55">
          <cell r="P55">
            <v>4</v>
          </cell>
        </row>
        <row r="58">
          <cell r="P58">
            <v>30</v>
          </cell>
        </row>
        <row r="64">
          <cell r="O64">
            <v>5</v>
          </cell>
        </row>
        <row r="65">
          <cell r="P65">
            <v>27</v>
          </cell>
        </row>
        <row r="75">
          <cell r="O75">
            <v>8</v>
          </cell>
        </row>
        <row r="76">
          <cell r="O76">
            <v>6</v>
          </cell>
        </row>
        <row r="77">
          <cell r="O77">
            <v>4</v>
          </cell>
        </row>
        <row r="78">
          <cell r="O78">
            <v>9</v>
          </cell>
        </row>
        <row r="79">
          <cell r="O79">
            <v>5</v>
          </cell>
        </row>
        <row r="80">
          <cell r="O80">
            <v>11</v>
          </cell>
        </row>
        <row r="81">
          <cell r="O81">
            <v>40</v>
          </cell>
        </row>
        <row r="82">
          <cell r="Q82">
            <v>17</v>
          </cell>
        </row>
        <row r="83">
          <cell r="Q83">
            <v>5</v>
          </cell>
        </row>
        <row r="84">
          <cell r="R84">
            <v>16</v>
          </cell>
        </row>
        <row r="85">
          <cell r="T85">
            <v>87</v>
          </cell>
          <cell r="U85">
            <v>87</v>
          </cell>
        </row>
        <row r="86">
          <cell r="V86">
            <v>76</v>
          </cell>
          <cell r="W86">
            <v>76</v>
          </cell>
        </row>
        <row r="87">
          <cell r="Z87">
            <v>76</v>
          </cell>
        </row>
        <row r="88">
          <cell r="AB88">
            <v>125</v>
          </cell>
        </row>
        <row r="89">
          <cell r="O89">
            <v>24</v>
          </cell>
        </row>
        <row r="90">
          <cell r="P90">
            <v>12</v>
          </cell>
          <cell r="Q90">
            <v>61</v>
          </cell>
          <cell r="R90">
            <v>57</v>
          </cell>
          <cell r="S90">
            <v>79</v>
          </cell>
        </row>
        <row r="91">
          <cell r="T91">
            <v>68</v>
          </cell>
          <cell r="U91">
            <v>68</v>
          </cell>
          <cell r="V91">
            <v>65</v>
          </cell>
          <cell r="W91">
            <v>65</v>
          </cell>
          <cell r="X91">
            <v>38</v>
          </cell>
          <cell r="Y91">
            <v>73</v>
          </cell>
          <cell r="Z91">
            <v>19</v>
          </cell>
          <cell r="AA91">
            <v>46</v>
          </cell>
          <cell r="AB91">
            <v>30</v>
          </cell>
          <cell r="AC91">
            <v>36</v>
          </cell>
        </row>
        <row r="99">
          <cell r="AA99">
            <v>109</v>
          </cell>
        </row>
        <row r="100">
          <cell r="AC100">
            <v>65</v>
          </cell>
        </row>
        <row r="103">
          <cell r="P103">
            <v>2</v>
          </cell>
        </row>
        <row r="104">
          <cell r="AC104">
            <v>27</v>
          </cell>
        </row>
        <row r="107">
          <cell r="P107">
            <v>2</v>
          </cell>
        </row>
        <row r="111">
          <cell r="X111">
            <v>27</v>
          </cell>
        </row>
        <row r="112">
          <cell r="X112">
            <v>5</v>
          </cell>
        </row>
        <row r="113">
          <cell r="X113">
            <v>3</v>
          </cell>
        </row>
        <row r="114">
          <cell r="Y114">
            <v>2</v>
          </cell>
        </row>
        <row r="115">
          <cell r="Y115">
            <v>3</v>
          </cell>
        </row>
        <row r="116">
          <cell r="Z116">
            <v>5</v>
          </cell>
        </row>
        <row r="119">
          <cell r="Q119">
            <v>44</v>
          </cell>
        </row>
        <row r="120">
          <cell r="X120">
            <v>27</v>
          </cell>
        </row>
        <row r="121">
          <cell r="X121">
            <v>33</v>
          </cell>
        </row>
        <row r="122">
          <cell r="Y122">
            <v>30</v>
          </cell>
        </row>
        <row r="123">
          <cell r="Y123">
            <v>25</v>
          </cell>
        </row>
        <row r="124">
          <cell r="Z124">
            <v>44</v>
          </cell>
        </row>
        <row r="129">
          <cell r="P129">
            <v>26</v>
          </cell>
        </row>
        <row r="130">
          <cell r="X130">
            <v>11</v>
          </cell>
        </row>
        <row r="131">
          <cell r="X131">
            <v>11</v>
          </cell>
        </row>
        <row r="132">
          <cell r="Y132">
            <v>11</v>
          </cell>
        </row>
        <row r="133">
          <cell r="Y133">
            <v>11</v>
          </cell>
        </row>
        <row r="134">
          <cell r="Z134">
            <v>11</v>
          </cell>
        </row>
        <row r="136">
          <cell r="K136">
            <v>163</v>
          </cell>
        </row>
        <row r="140">
          <cell r="C140">
            <v>163</v>
          </cell>
        </row>
        <row r="141">
          <cell r="C141">
            <v>652</v>
          </cell>
        </row>
        <row r="142">
          <cell r="C142">
            <v>1630</v>
          </cell>
        </row>
      </sheetData>
      <sheetData sheetId="13">
        <row r="12">
          <cell r="O12">
            <v>39.200000000000003</v>
          </cell>
          <cell r="P12">
            <v>39.200000000000003</v>
          </cell>
          <cell r="Q12">
            <v>39.200000000000003</v>
          </cell>
          <cell r="R12">
            <v>39.200000000000003</v>
          </cell>
          <cell r="S12">
            <v>39.200000000000003</v>
          </cell>
          <cell r="T12">
            <v>39.200000000000003</v>
          </cell>
          <cell r="U12">
            <v>39.200000000000003</v>
          </cell>
          <cell r="V12">
            <v>39.200000000000003</v>
          </cell>
          <cell r="W12">
            <v>39.200000000000003</v>
          </cell>
          <cell r="X12">
            <v>39.200000000000003</v>
          </cell>
          <cell r="Y12">
            <v>39.200000000000003</v>
          </cell>
          <cell r="Z12">
            <v>39.200000000000003</v>
          </cell>
          <cell r="AA12">
            <v>39.200000000000003</v>
          </cell>
          <cell r="AB12">
            <v>39.200000000000003</v>
          </cell>
          <cell r="AC12">
            <v>39.200000000000003</v>
          </cell>
        </row>
        <row r="44">
          <cell r="Z44">
            <v>495</v>
          </cell>
        </row>
        <row r="54">
          <cell r="X54">
            <v>405</v>
          </cell>
          <cell r="Y54">
            <v>745</v>
          </cell>
          <cell r="Z54">
            <v>250</v>
          </cell>
        </row>
        <row r="57">
          <cell r="V57">
            <v>315</v>
          </cell>
          <cell r="W57">
            <v>745</v>
          </cell>
          <cell r="X57">
            <v>340</v>
          </cell>
        </row>
        <row r="61">
          <cell r="V61">
            <v>350</v>
          </cell>
        </row>
        <row r="64">
          <cell r="S64">
            <v>530</v>
          </cell>
        </row>
        <row r="65">
          <cell r="T65">
            <v>275</v>
          </cell>
          <cell r="U65">
            <v>745</v>
          </cell>
          <cell r="V65">
            <v>80</v>
          </cell>
        </row>
        <row r="66">
          <cell r="T66">
            <v>470</v>
          </cell>
          <cell r="AB66">
            <v>255</v>
          </cell>
          <cell r="AC66">
            <v>745</v>
          </cell>
        </row>
        <row r="69">
          <cell r="O69">
            <v>745</v>
          </cell>
        </row>
        <row r="70">
          <cell r="P70">
            <v>745</v>
          </cell>
          <cell r="Q70">
            <v>745</v>
          </cell>
          <cell r="R70">
            <v>745</v>
          </cell>
          <cell r="S70">
            <v>215</v>
          </cell>
        </row>
        <row r="71">
          <cell r="AA71">
            <v>745</v>
          </cell>
          <cell r="AB71">
            <v>490</v>
          </cell>
        </row>
        <row r="73">
          <cell r="K73">
            <v>784</v>
          </cell>
        </row>
        <row r="77">
          <cell r="C77">
            <v>784</v>
          </cell>
        </row>
        <row r="78">
          <cell r="C78">
            <v>3136</v>
          </cell>
        </row>
        <row r="79">
          <cell r="C79">
            <v>7840</v>
          </cell>
        </row>
      </sheetData>
      <sheetData sheetId="14">
        <row r="12">
          <cell r="O12">
            <v>26.05</v>
          </cell>
          <cell r="P12">
            <v>26.05</v>
          </cell>
          <cell r="Q12">
            <v>26.05</v>
          </cell>
          <cell r="R12">
            <v>26.05</v>
          </cell>
          <cell r="S12">
            <v>26.05</v>
          </cell>
          <cell r="T12">
            <v>26.05</v>
          </cell>
          <cell r="U12">
            <v>26.05</v>
          </cell>
          <cell r="V12">
            <v>26.05</v>
          </cell>
          <cell r="W12">
            <v>26.05</v>
          </cell>
          <cell r="X12">
            <v>26.05</v>
          </cell>
          <cell r="Y12">
            <v>26.05</v>
          </cell>
          <cell r="Z12">
            <v>26.05</v>
          </cell>
          <cell r="AA12">
            <v>26.05</v>
          </cell>
          <cell r="AB12">
            <v>26.05</v>
          </cell>
          <cell r="AC12">
            <v>26.05</v>
          </cell>
        </row>
        <row r="16">
          <cell r="P16">
            <v>44</v>
          </cell>
        </row>
        <row r="17">
          <cell r="V17">
            <v>44</v>
          </cell>
          <cell r="W17">
            <v>44</v>
          </cell>
        </row>
        <row r="18">
          <cell r="AC18">
            <v>87</v>
          </cell>
        </row>
        <row r="21">
          <cell r="P21">
            <v>10</v>
          </cell>
        </row>
        <row r="22">
          <cell r="P22">
            <v>63</v>
          </cell>
        </row>
        <row r="23">
          <cell r="Q23">
            <v>28</v>
          </cell>
        </row>
        <row r="24">
          <cell r="Q24">
            <v>26</v>
          </cell>
        </row>
        <row r="25">
          <cell r="R25">
            <v>16</v>
          </cell>
        </row>
        <row r="26">
          <cell r="R26">
            <v>38</v>
          </cell>
        </row>
        <row r="27">
          <cell r="R27">
            <v>16</v>
          </cell>
        </row>
        <row r="28">
          <cell r="R28">
            <v>40</v>
          </cell>
        </row>
        <row r="29">
          <cell r="R29">
            <v>17</v>
          </cell>
        </row>
        <row r="30">
          <cell r="R30">
            <v>28</v>
          </cell>
        </row>
        <row r="31">
          <cell r="S31">
            <v>17</v>
          </cell>
        </row>
        <row r="32">
          <cell r="S32">
            <v>31</v>
          </cell>
        </row>
        <row r="33">
          <cell r="S33">
            <v>10</v>
          </cell>
        </row>
        <row r="34">
          <cell r="S34">
            <v>28</v>
          </cell>
        </row>
        <row r="35">
          <cell r="S35">
            <v>9</v>
          </cell>
        </row>
        <row r="36">
          <cell r="S36">
            <v>40</v>
          </cell>
        </row>
        <row r="38">
          <cell r="P38">
            <v>35</v>
          </cell>
        </row>
        <row r="39">
          <cell r="Q39">
            <v>35</v>
          </cell>
        </row>
        <row r="40">
          <cell r="R40">
            <v>35</v>
          </cell>
        </row>
        <row r="41">
          <cell r="R41">
            <v>35</v>
          </cell>
        </row>
        <row r="42">
          <cell r="R42">
            <v>35</v>
          </cell>
        </row>
        <row r="43">
          <cell r="S43">
            <v>35</v>
          </cell>
        </row>
        <row r="44">
          <cell r="S44">
            <v>35</v>
          </cell>
        </row>
        <row r="45">
          <cell r="S45">
            <v>35</v>
          </cell>
        </row>
        <row r="52">
          <cell r="P52">
            <v>13</v>
          </cell>
        </row>
        <row r="55">
          <cell r="P55">
            <v>12</v>
          </cell>
        </row>
        <row r="58">
          <cell r="P58">
            <v>98</v>
          </cell>
        </row>
        <row r="64">
          <cell r="O64">
            <v>17</v>
          </cell>
        </row>
        <row r="65">
          <cell r="P65">
            <v>87</v>
          </cell>
        </row>
        <row r="75">
          <cell r="O75">
            <v>18</v>
          </cell>
        </row>
        <row r="76">
          <cell r="O76">
            <v>13</v>
          </cell>
        </row>
        <row r="77">
          <cell r="O77">
            <v>9</v>
          </cell>
        </row>
        <row r="78">
          <cell r="O78">
            <v>30</v>
          </cell>
        </row>
        <row r="79">
          <cell r="O79">
            <v>10</v>
          </cell>
        </row>
        <row r="80">
          <cell r="O80">
            <v>35</v>
          </cell>
        </row>
        <row r="81">
          <cell r="O81">
            <v>129</v>
          </cell>
        </row>
        <row r="82">
          <cell r="Q82">
            <v>56</v>
          </cell>
        </row>
        <row r="83">
          <cell r="Q83">
            <v>17</v>
          </cell>
        </row>
        <row r="84">
          <cell r="R84">
            <v>52</v>
          </cell>
        </row>
        <row r="85">
          <cell r="O85">
            <v>73</v>
          </cell>
        </row>
        <row r="86">
          <cell r="P86">
            <v>39</v>
          </cell>
          <cell r="Q86">
            <v>194</v>
          </cell>
          <cell r="R86">
            <v>108</v>
          </cell>
        </row>
        <row r="87">
          <cell r="R87">
            <v>75</v>
          </cell>
          <cell r="S87">
            <v>255</v>
          </cell>
        </row>
        <row r="88">
          <cell r="T88">
            <v>279</v>
          </cell>
          <cell r="U88">
            <v>279</v>
          </cell>
        </row>
        <row r="89">
          <cell r="V89">
            <v>244</v>
          </cell>
          <cell r="W89">
            <v>244</v>
          </cell>
        </row>
        <row r="90">
          <cell r="T90">
            <v>216</v>
          </cell>
          <cell r="U90">
            <v>216</v>
          </cell>
          <cell r="V90">
            <v>207</v>
          </cell>
          <cell r="W90">
            <v>207</v>
          </cell>
        </row>
        <row r="91">
          <cell r="X91">
            <v>121</v>
          </cell>
          <cell r="Y91">
            <v>233</v>
          </cell>
        </row>
        <row r="92">
          <cell r="Z92">
            <v>244</v>
          </cell>
        </row>
        <row r="93">
          <cell r="AB93">
            <v>401</v>
          </cell>
        </row>
        <row r="94">
          <cell r="Z94">
            <v>60</v>
          </cell>
          <cell r="AA94">
            <v>147</v>
          </cell>
          <cell r="AB94">
            <v>94</v>
          </cell>
          <cell r="AC94">
            <v>112</v>
          </cell>
        </row>
        <row r="102">
          <cell r="AA102">
            <v>348</v>
          </cell>
        </row>
        <row r="103">
          <cell r="AC103">
            <v>209</v>
          </cell>
        </row>
        <row r="106">
          <cell r="P106">
            <v>5</v>
          </cell>
        </row>
        <row r="107">
          <cell r="AC107">
            <v>87</v>
          </cell>
        </row>
        <row r="110">
          <cell r="P110">
            <v>5</v>
          </cell>
        </row>
        <row r="114">
          <cell r="X114">
            <v>87</v>
          </cell>
        </row>
        <row r="115">
          <cell r="X115">
            <v>17</v>
          </cell>
        </row>
        <row r="116">
          <cell r="X116">
            <v>9</v>
          </cell>
        </row>
        <row r="117">
          <cell r="Y117">
            <v>7</v>
          </cell>
        </row>
        <row r="118">
          <cell r="Y118">
            <v>9</v>
          </cell>
        </row>
        <row r="119">
          <cell r="Z119">
            <v>17</v>
          </cell>
        </row>
        <row r="122">
          <cell r="Q122">
            <v>139</v>
          </cell>
        </row>
        <row r="123">
          <cell r="X123">
            <v>87</v>
          </cell>
        </row>
        <row r="124">
          <cell r="X124">
            <v>104</v>
          </cell>
        </row>
        <row r="125">
          <cell r="Y125">
            <v>98</v>
          </cell>
        </row>
        <row r="126">
          <cell r="Y126">
            <v>78</v>
          </cell>
        </row>
        <row r="127">
          <cell r="Z127">
            <v>139</v>
          </cell>
        </row>
        <row r="132">
          <cell r="P132">
            <v>84</v>
          </cell>
        </row>
        <row r="133">
          <cell r="X133">
            <v>35</v>
          </cell>
        </row>
        <row r="134">
          <cell r="X134">
            <v>35</v>
          </cell>
        </row>
        <row r="135">
          <cell r="Y135">
            <v>35</v>
          </cell>
        </row>
        <row r="136">
          <cell r="Y136">
            <v>35</v>
          </cell>
        </row>
        <row r="137">
          <cell r="Z137">
            <v>35</v>
          </cell>
        </row>
        <row r="139">
          <cell r="K139">
            <v>521</v>
          </cell>
        </row>
        <row r="143">
          <cell r="C143">
            <v>521</v>
          </cell>
        </row>
        <row r="144">
          <cell r="C144">
            <v>2084</v>
          </cell>
        </row>
        <row r="145">
          <cell r="C145">
            <v>5210</v>
          </cell>
        </row>
      </sheetData>
      <sheetData sheetId="15">
        <row r="12">
          <cell r="O12">
            <v>2.3000000000000003</v>
          </cell>
          <cell r="P12">
            <v>2.3000000000000003</v>
          </cell>
          <cell r="Q12">
            <v>2.3000000000000003</v>
          </cell>
          <cell r="R12">
            <v>2.3000000000000003</v>
          </cell>
          <cell r="S12">
            <v>2.3000000000000003</v>
          </cell>
          <cell r="T12">
            <v>2.3000000000000003</v>
          </cell>
          <cell r="U12">
            <v>2.3000000000000003</v>
          </cell>
          <cell r="V12">
            <v>2.3000000000000003</v>
          </cell>
          <cell r="W12">
            <v>2.3000000000000003</v>
          </cell>
          <cell r="X12">
            <v>2.3000000000000003</v>
          </cell>
          <cell r="Y12">
            <v>2.3000000000000003</v>
          </cell>
          <cell r="Z12">
            <v>2.3000000000000003</v>
          </cell>
          <cell r="AA12">
            <v>2.3000000000000003</v>
          </cell>
          <cell r="AB12">
            <v>2.3000000000000003</v>
          </cell>
          <cell r="AC12">
            <v>2.3000000000000003</v>
          </cell>
        </row>
        <row r="16">
          <cell r="P16">
            <v>4</v>
          </cell>
        </row>
        <row r="17">
          <cell r="V17">
            <v>4</v>
          </cell>
          <cell r="W17">
            <v>4</v>
          </cell>
        </row>
        <row r="18">
          <cell r="AC18">
            <v>8</v>
          </cell>
        </row>
        <row r="21">
          <cell r="P21">
            <v>1</v>
          </cell>
        </row>
        <row r="22">
          <cell r="P22">
            <v>6</v>
          </cell>
        </row>
        <row r="23">
          <cell r="Q23">
            <v>2</v>
          </cell>
        </row>
        <row r="24">
          <cell r="Q24">
            <v>2</v>
          </cell>
        </row>
        <row r="25">
          <cell r="R25">
            <v>1</v>
          </cell>
        </row>
        <row r="26">
          <cell r="R26">
            <v>3</v>
          </cell>
        </row>
        <row r="27">
          <cell r="R27">
            <v>1</v>
          </cell>
        </row>
        <row r="28">
          <cell r="R28">
            <v>4</v>
          </cell>
        </row>
        <row r="29">
          <cell r="R29">
            <v>2</v>
          </cell>
        </row>
        <row r="30">
          <cell r="R30">
            <v>2</v>
          </cell>
        </row>
        <row r="31">
          <cell r="S31">
            <v>2</v>
          </cell>
        </row>
        <row r="32">
          <cell r="S32">
            <v>3</v>
          </cell>
        </row>
        <row r="33">
          <cell r="S33">
            <v>1</v>
          </cell>
        </row>
        <row r="34">
          <cell r="S34">
            <v>2</v>
          </cell>
        </row>
        <row r="35">
          <cell r="S35">
            <v>1</v>
          </cell>
        </row>
        <row r="36">
          <cell r="S36">
            <v>4</v>
          </cell>
        </row>
        <row r="38">
          <cell r="P38">
            <v>3</v>
          </cell>
        </row>
        <row r="39">
          <cell r="Q39">
            <v>3</v>
          </cell>
        </row>
        <row r="40">
          <cell r="R40">
            <v>3</v>
          </cell>
        </row>
        <row r="41">
          <cell r="R41">
            <v>3</v>
          </cell>
        </row>
        <row r="42">
          <cell r="R42">
            <v>3</v>
          </cell>
        </row>
        <row r="43">
          <cell r="S43">
            <v>3</v>
          </cell>
        </row>
        <row r="44">
          <cell r="S44">
            <v>3</v>
          </cell>
        </row>
        <row r="45">
          <cell r="S45">
            <v>3</v>
          </cell>
        </row>
        <row r="52">
          <cell r="P52">
            <v>1</v>
          </cell>
        </row>
        <row r="55">
          <cell r="P55">
            <v>1</v>
          </cell>
        </row>
        <row r="58">
          <cell r="P58">
            <v>9</v>
          </cell>
        </row>
        <row r="64">
          <cell r="O64">
            <v>2</v>
          </cell>
        </row>
        <row r="65">
          <cell r="P65">
            <v>8</v>
          </cell>
        </row>
        <row r="75">
          <cell r="O75">
            <v>1</v>
          </cell>
        </row>
        <row r="76">
          <cell r="O76">
            <v>1</v>
          </cell>
        </row>
        <row r="77">
          <cell r="O77">
            <v>1</v>
          </cell>
        </row>
        <row r="78">
          <cell r="O78">
            <v>3</v>
          </cell>
        </row>
        <row r="79">
          <cell r="O79">
            <v>1</v>
          </cell>
        </row>
        <row r="80">
          <cell r="O80">
            <v>3</v>
          </cell>
        </row>
        <row r="81">
          <cell r="O81">
            <v>11</v>
          </cell>
        </row>
        <row r="82">
          <cell r="Q82">
            <v>5</v>
          </cell>
        </row>
        <row r="83">
          <cell r="Q83">
            <v>2</v>
          </cell>
        </row>
        <row r="84">
          <cell r="R84">
            <v>5</v>
          </cell>
        </row>
        <row r="85">
          <cell r="T85">
            <v>24</v>
          </cell>
          <cell r="U85">
            <v>24</v>
          </cell>
        </row>
        <row r="86">
          <cell r="V86">
            <v>21</v>
          </cell>
          <cell r="W86">
            <v>21</v>
          </cell>
        </row>
        <row r="87">
          <cell r="Z87">
            <v>21</v>
          </cell>
        </row>
        <row r="88">
          <cell r="AB88">
            <v>35</v>
          </cell>
        </row>
        <row r="89">
          <cell r="O89">
            <v>7</v>
          </cell>
        </row>
        <row r="90">
          <cell r="P90">
            <v>2</v>
          </cell>
          <cell r="Q90">
            <v>18</v>
          </cell>
          <cell r="R90">
            <v>17</v>
          </cell>
          <cell r="S90">
            <v>22</v>
          </cell>
        </row>
        <row r="91">
          <cell r="T91">
            <v>20</v>
          </cell>
          <cell r="U91">
            <v>20</v>
          </cell>
          <cell r="V91">
            <v>19</v>
          </cell>
          <cell r="W91">
            <v>19</v>
          </cell>
          <cell r="X91">
            <v>10</v>
          </cell>
          <cell r="Y91">
            <v>20</v>
          </cell>
          <cell r="Z91">
            <v>6</v>
          </cell>
          <cell r="AA91">
            <v>13</v>
          </cell>
          <cell r="AB91">
            <v>9</v>
          </cell>
          <cell r="AC91">
            <v>10</v>
          </cell>
        </row>
        <row r="99">
          <cell r="AA99">
            <v>31</v>
          </cell>
        </row>
        <row r="100">
          <cell r="AC100">
            <v>18</v>
          </cell>
        </row>
        <row r="103">
          <cell r="P103">
            <v>1</v>
          </cell>
        </row>
        <row r="104">
          <cell r="AC104">
            <v>8</v>
          </cell>
        </row>
        <row r="107">
          <cell r="P107">
            <v>1</v>
          </cell>
        </row>
        <row r="111">
          <cell r="X111">
            <v>8</v>
          </cell>
        </row>
        <row r="112">
          <cell r="X112">
            <v>2</v>
          </cell>
        </row>
        <row r="113">
          <cell r="X113">
            <v>1</v>
          </cell>
        </row>
        <row r="114">
          <cell r="Y114">
            <v>1</v>
          </cell>
        </row>
        <row r="115">
          <cell r="Y115">
            <v>1</v>
          </cell>
        </row>
        <row r="116">
          <cell r="Z116">
            <v>2</v>
          </cell>
        </row>
        <row r="119">
          <cell r="Q119">
            <v>12</v>
          </cell>
        </row>
        <row r="120">
          <cell r="X120">
            <v>8</v>
          </cell>
        </row>
        <row r="121">
          <cell r="X121">
            <v>9</v>
          </cell>
        </row>
        <row r="122">
          <cell r="Y122">
            <v>9</v>
          </cell>
        </row>
        <row r="123">
          <cell r="Y123">
            <v>7</v>
          </cell>
        </row>
        <row r="124">
          <cell r="Z124">
            <v>12</v>
          </cell>
        </row>
        <row r="129">
          <cell r="P129">
            <v>7</v>
          </cell>
        </row>
        <row r="130">
          <cell r="X130">
            <v>3</v>
          </cell>
        </row>
        <row r="131">
          <cell r="X131">
            <v>3</v>
          </cell>
        </row>
        <row r="132">
          <cell r="Y132">
            <v>3</v>
          </cell>
        </row>
        <row r="133">
          <cell r="Y133">
            <v>3</v>
          </cell>
        </row>
        <row r="134">
          <cell r="Z134">
            <v>3</v>
          </cell>
        </row>
        <row r="136">
          <cell r="K136">
            <v>46</v>
          </cell>
        </row>
        <row r="140">
          <cell r="C140">
            <v>46</v>
          </cell>
        </row>
        <row r="141">
          <cell r="C141">
            <v>184</v>
          </cell>
        </row>
        <row r="142">
          <cell r="C142">
            <v>460</v>
          </cell>
        </row>
      </sheetData>
      <sheetData sheetId="16">
        <row r="12">
          <cell r="O12">
            <v>37.15</v>
          </cell>
          <cell r="P12">
            <v>37.15</v>
          </cell>
          <cell r="Q12">
            <v>37.15</v>
          </cell>
          <cell r="R12">
            <v>37.15</v>
          </cell>
          <cell r="S12">
            <v>37.15</v>
          </cell>
          <cell r="T12">
            <v>37.15</v>
          </cell>
          <cell r="U12">
            <v>37.15</v>
          </cell>
          <cell r="V12">
            <v>37.15</v>
          </cell>
          <cell r="W12">
            <v>37.15</v>
          </cell>
          <cell r="X12">
            <v>37.15</v>
          </cell>
          <cell r="Y12">
            <v>37.15</v>
          </cell>
          <cell r="Z12">
            <v>37.15</v>
          </cell>
          <cell r="AA12">
            <v>37.15</v>
          </cell>
          <cell r="AB12">
            <v>37.15</v>
          </cell>
          <cell r="AC12">
            <v>37.15</v>
          </cell>
        </row>
        <row r="16">
          <cell r="P16">
            <v>62</v>
          </cell>
        </row>
        <row r="17">
          <cell r="V17">
            <v>62</v>
          </cell>
          <cell r="W17">
            <v>62</v>
          </cell>
        </row>
        <row r="18">
          <cell r="AC18">
            <v>124</v>
          </cell>
        </row>
        <row r="21">
          <cell r="P21">
            <v>15</v>
          </cell>
        </row>
        <row r="22">
          <cell r="P22">
            <v>89</v>
          </cell>
        </row>
        <row r="23">
          <cell r="Q23">
            <v>40</v>
          </cell>
        </row>
        <row r="24">
          <cell r="Q24">
            <v>37</v>
          </cell>
        </row>
        <row r="25">
          <cell r="R25">
            <v>22</v>
          </cell>
        </row>
        <row r="26">
          <cell r="R26">
            <v>55</v>
          </cell>
        </row>
        <row r="27">
          <cell r="R27">
            <v>22</v>
          </cell>
        </row>
        <row r="28">
          <cell r="R28">
            <v>57</v>
          </cell>
        </row>
        <row r="29">
          <cell r="R29">
            <v>25</v>
          </cell>
        </row>
        <row r="30">
          <cell r="R30">
            <v>40</v>
          </cell>
        </row>
        <row r="31">
          <cell r="S31">
            <v>25</v>
          </cell>
        </row>
        <row r="32">
          <cell r="S32">
            <v>45</v>
          </cell>
        </row>
        <row r="33">
          <cell r="S33">
            <v>15</v>
          </cell>
        </row>
        <row r="34">
          <cell r="S34">
            <v>40</v>
          </cell>
        </row>
        <row r="35">
          <cell r="S35">
            <v>12</v>
          </cell>
        </row>
        <row r="36">
          <cell r="S36">
            <v>57</v>
          </cell>
        </row>
        <row r="38">
          <cell r="P38">
            <v>50</v>
          </cell>
        </row>
        <row r="39">
          <cell r="Q39">
            <v>50</v>
          </cell>
        </row>
        <row r="40">
          <cell r="R40">
            <v>50</v>
          </cell>
        </row>
        <row r="41">
          <cell r="R41">
            <v>50</v>
          </cell>
        </row>
        <row r="42">
          <cell r="R42">
            <v>50</v>
          </cell>
        </row>
        <row r="43">
          <cell r="S43">
            <v>50</v>
          </cell>
        </row>
        <row r="44">
          <cell r="S44">
            <v>50</v>
          </cell>
        </row>
        <row r="45">
          <cell r="S45">
            <v>50</v>
          </cell>
        </row>
        <row r="52">
          <cell r="P52">
            <v>18</v>
          </cell>
        </row>
        <row r="55">
          <cell r="P55">
            <v>17</v>
          </cell>
        </row>
        <row r="58">
          <cell r="P58">
            <v>139</v>
          </cell>
        </row>
        <row r="64">
          <cell r="O64">
            <v>25</v>
          </cell>
        </row>
        <row r="65">
          <cell r="P65">
            <v>124</v>
          </cell>
        </row>
        <row r="75">
          <cell r="O75">
            <v>18</v>
          </cell>
        </row>
        <row r="76">
          <cell r="O76">
            <v>13</v>
          </cell>
        </row>
        <row r="77">
          <cell r="O77">
            <v>9</v>
          </cell>
        </row>
        <row r="78">
          <cell r="O78">
            <v>43</v>
          </cell>
        </row>
        <row r="79">
          <cell r="O79">
            <v>11</v>
          </cell>
        </row>
        <row r="80">
          <cell r="O80">
            <v>50</v>
          </cell>
        </row>
        <row r="81">
          <cell r="O81">
            <v>184</v>
          </cell>
        </row>
        <row r="82">
          <cell r="O82">
            <v>103</v>
          </cell>
        </row>
        <row r="83">
          <cell r="Q83">
            <v>79</v>
          </cell>
        </row>
        <row r="84">
          <cell r="Q84">
            <v>25</v>
          </cell>
        </row>
        <row r="85">
          <cell r="P85">
            <v>59</v>
          </cell>
          <cell r="Q85">
            <v>276</v>
          </cell>
        </row>
        <row r="86">
          <cell r="R86">
            <v>74</v>
          </cell>
        </row>
        <row r="87">
          <cell r="R87">
            <v>261</v>
          </cell>
        </row>
        <row r="88">
          <cell r="S88">
            <v>362</v>
          </cell>
        </row>
        <row r="89">
          <cell r="T89">
            <v>309</v>
          </cell>
        </row>
        <row r="90">
          <cell r="T90">
            <v>397</v>
          </cell>
          <cell r="U90">
            <v>397</v>
          </cell>
        </row>
        <row r="91">
          <cell r="U91">
            <v>309</v>
          </cell>
        </row>
        <row r="92">
          <cell r="V92">
            <v>297</v>
          </cell>
        </row>
        <row r="93">
          <cell r="V93">
            <v>347</v>
          </cell>
          <cell r="W93">
            <v>347</v>
          </cell>
        </row>
        <row r="94">
          <cell r="W94">
            <v>297</v>
          </cell>
        </row>
        <row r="95">
          <cell r="X95">
            <v>172</v>
          </cell>
          <cell r="Y95">
            <v>333</v>
          </cell>
        </row>
        <row r="96">
          <cell r="Z96">
            <v>347</v>
          </cell>
        </row>
        <row r="97">
          <cell r="Z97">
            <v>85</v>
          </cell>
          <cell r="AA97">
            <v>210</v>
          </cell>
        </row>
        <row r="98">
          <cell r="AB98">
            <v>571</v>
          </cell>
        </row>
        <row r="99">
          <cell r="AB99">
            <v>135</v>
          </cell>
          <cell r="AC99">
            <v>160</v>
          </cell>
        </row>
        <row r="107">
          <cell r="AA107">
            <v>496</v>
          </cell>
        </row>
        <row r="108">
          <cell r="AC108">
            <v>298</v>
          </cell>
        </row>
        <row r="111">
          <cell r="P111">
            <v>7</v>
          </cell>
        </row>
        <row r="112">
          <cell r="AC112">
            <v>124</v>
          </cell>
        </row>
        <row r="115">
          <cell r="P115">
            <v>7</v>
          </cell>
        </row>
        <row r="119">
          <cell r="X119">
            <v>124</v>
          </cell>
        </row>
        <row r="120">
          <cell r="X120">
            <v>25</v>
          </cell>
        </row>
        <row r="121">
          <cell r="X121">
            <v>12</v>
          </cell>
        </row>
        <row r="122">
          <cell r="Y122">
            <v>10</v>
          </cell>
        </row>
        <row r="123">
          <cell r="Y123">
            <v>12</v>
          </cell>
        </row>
        <row r="124">
          <cell r="Z124">
            <v>25</v>
          </cell>
        </row>
        <row r="127">
          <cell r="Q127">
            <v>199</v>
          </cell>
        </row>
        <row r="128">
          <cell r="X128">
            <v>124</v>
          </cell>
        </row>
        <row r="129">
          <cell r="X129">
            <v>149</v>
          </cell>
        </row>
        <row r="130">
          <cell r="Y130">
            <v>139</v>
          </cell>
        </row>
        <row r="131">
          <cell r="Y131">
            <v>112</v>
          </cell>
        </row>
        <row r="132">
          <cell r="Z132">
            <v>199</v>
          </cell>
        </row>
        <row r="137">
          <cell r="P137">
            <v>119</v>
          </cell>
        </row>
        <row r="138">
          <cell r="X138">
            <v>50</v>
          </cell>
        </row>
        <row r="139">
          <cell r="X139">
            <v>50</v>
          </cell>
        </row>
        <row r="140">
          <cell r="Y140">
            <v>50</v>
          </cell>
        </row>
        <row r="141">
          <cell r="Y141">
            <v>50</v>
          </cell>
        </row>
        <row r="142">
          <cell r="Z142">
            <v>50</v>
          </cell>
        </row>
        <row r="144">
          <cell r="K144">
            <v>743</v>
          </cell>
        </row>
        <row r="148">
          <cell r="C148">
            <v>743</v>
          </cell>
        </row>
        <row r="149">
          <cell r="C149">
            <v>2972</v>
          </cell>
        </row>
        <row r="150">
          <cell r="C150">
            <v>7430</v>
          </cell>
        </row>
      </sheetData>
      <sheetData sheetId="17">
        <row r="12">
          <cell r="O12">
            <v>8.4500000000000011</v>
          </cell>
          <cell r="P12">
            <v>8.4500000000000011</v>
          </cell>
          <cell r="Q12">
            <v>8.4500000000000011</v>
          </cell>
          <cell r="R12">
            <v>8.4500000000000011</v>
          </cell>
          <cell r="S12">
            <v>8.4500000000000011</v>
          </cell>
          <cell r="T12">
            <v>8.4500000000000011</v>
          </cell>
          <cell r="U12">
            <v>8.4500000000000011</v>
          </cell>
          <cell r="V12">
            <v>8.4500000000000011</v>
          </cell>
          <cell r="W12">
            <v>8.4500000000000011</v>
          </cell>
          <cell r="X12">
            <v>8.4500000000000011</v>
          </cell>
          <cell r="Y12">
            <v>8.4500000000000011</v>
          </cell>
          <cell r="Z12">
            <v>8.4500000000000011</v>
          </cell>
          <cell r="AA12">
            <v>8.4500000000000011</v>
          </cell>
          <cell r="AB12">
            <v>8.4500000000000011</v>
          </cell>
          <cell r="AC12">
            <v>8.4500000000000011</v>
          </cell>
        </row>
        <row r="16">
          <cell r="P16">
            <v>14</v>
          </cell>
        </row>
        <row r="17">
          <cell r="V17">
            <v>14</v>
          </cell>
          <cell r="W17">
            <v>14</v>
          </cell>
        </row>
        <row r="18">
          <cell r="AC18">
            <v>28</v>
          </cell>
        </row>
        <row r="21">
          <cell r="P21">
            <v>3</v>
          </cell>
        </row>
        <row r="22">
          <cell r="P22">
            <v>20</v>
          </cell>
        </row>
        <row r="23">
          <cell r="Q23">
            <v>9</v>
          </cell>
        </row>
        <row r="24">
          <cell r="Q24">
            <v>8</v>
          </cell>
        </row>
        <row r="25">
          <cell r="R25">
            <v>5</v>
          </cell>
        </row>
        <row r="26">
          <cell r="R26">
            <v>12</v>
          </cell>
        </row>
        <row r="27">
          <cell r="R27">
            <v>5</v>
          </cell>
        </row>
        <row r="28">
          <cell r="R28">
            <v>13</v>
          </cell>
        </row>
        <row r="29">
          <cell r="R29">
            <v>6</v>
          </cell>
        </row>
        <row r="30">
          <cell r="R30">
            <v>9</v>
          </cell>
        </row>
        <row r="31">
          <cell r="S31">
            <v>6</v>
          </cell>
        </row>
        <row r="32">
          <cell r="S32">
            <v>10</v>
          </cell>
        </row>
        <row r="33">
          <cell r="S33">
            <v>3</v>
          </cell>
        </row>
        <row r="34">
          <cell r="S34">
            <v>9</v>
          </cell>
        </row>
        <row r="35">
          <cell r="S35">
            <v>3</v>
          </cell>
        </row>
        <row r="36">
          <cell r="S36">
            <v>13</v>
          </cell>
        </row>
        <row r="38">
          <cell r="P38">
            <v>11</v>
          </cell>
        </row>
        <row r="39">
          <cell r="Q39">
            <v>11</v>
          </cell>
        </row>
        <row r="40">
          <cell r="R40">
            <v>11</v>
          </cell>
        </row>
        <row r="41">
          <cell r="R41">
            <v>11</v>
          </cell>
        </row>
        <row r="42">
          <cell r="R42">
            <v>11</v>
          </cell>
        </row>
        <row r="43">
          <cell r="S43">
            <v>11</v>
          </cell>
        </row>
        <row r="44">
          <cell r="S44">
            <v>11</v>
          </cell>
        </row>
        <row r="45">
          <cell r="S45">
            <v>11</v>
          </cell>
        </row>
        <row r="52">
          <cell r="P52">
            <v>4</v>
          </cell>
        </row>
        <row r="55">
          <cell r="P55">
            <v>4</v>
          </cell>
        </row>
        <row r="58">
          <cell r="P58">
            <v>32</v>
          </cell>
        </row>
        <row r="64">
          <cell r="O64">
            <v>6</v>
          </cell>
        </row>
        <row r="65">
          <cell r="P65">
            <v>28</v>
          </cell>
        </row>
        <row r="75">
          <cell r="O75">
            <v>7</v>
          </cell>
        </row>
        <row r="76">
          <cell r="O76">
            <v>5</v>
          </cell>
        </row>
        <row r="77">
          <cell r="O77">
            <v>4</v>
          </cell>
        </row>
        <row r="78">
          <cell r="O78">
            <v>10</v>
          </cell>
        </row>
        <row r="79">
          <cell r="O79">
            <v>4</v>
          </cell>
        </row>
        <row r="80">
          <cell r="O80">
            <v>11</v>
          </cell>
        </row>
        <row r="81">
          <cell r="O81">
            <v>42</v>
          </cell>
        </row>
        <row r="82">
          <cell r="Q82">
            <v>18</v>
          </cell>
        </row>
        <row r="83">
          <cell r="Q83">
            <v>6</v>
          </cell>
        </row>
        <row r="84">
          <cell r="R84">
            <v>17</v>
          </cell>
        </row>
        <row r="85">
          <cell r="O85">
            <v>23</v>
          </cell>
        </row>
        <row r="86">
          <cell r="P86">
            <v>14</v>
          </cell>
          <cell r="Q86">
            <v>64</v>
          </cell>
          <cell r="R86">
            <v>61</v>
          </cell>
          <cell r="S86">
            <v>84</v>
          </cell>
        </row>
        <row r="87">
          <cell r="T87">
            <v>91</v>
          </cell>
          <cell r="U87">
            <v>91</v>
          </cell>
        </row>
        <row r="88">
          <cell r="V88">
            <v>79</v>
          </cell>
          <cell r="W88">
            <v>79</v>
          </cell>
        </row>
        <row r="89">
          <cell r="T89">
            <v>70</v>
          </cell>
          <cell r="U89">
            <v>70</v>
          </cell>
          <cell r="V89">
            <v>68</v>
          </cell>
          <cell r="W89">
            <v>68</v>
          </cell>
        </row>
        <row r="90">
          <cell r="Z90">
            <v>79</v>
          </cell>
        </row>
        <row r="91">
          <cell r="AB91">
            <v>130</v>
          </cell>
        </row>
        <row r="92">
          <cell r="X92">
            <v>40</v>
          </cell>
          <cell r="Y92">
            <v>77</v>
          </cell>
          <cell r="Z92">
            <v>20</v>
          </cell>
          <cell r="AA92">
            <v>48</v>
          </cell>
          <cell r="AB92">
            <v>31</v>
          </cell>
          <cell r="AC92">
            <v>37</v>
          </cell>
        </row>
        <row r="100">
          <cell r="AA100">
            <v>113</v>
          </cell>
        </row>
        <row r="101">
          <cell r="AC101">
            <v>68</v>
          </cell>
        </row>
        <row r="104">
          <cell r="P104">
            <v>2</v>
          </cell>
        </row>
        <row r="105">
          <cell r="AC105">
            <v>28</v>
          </cell>
        </row>
        <row r="108">
          <cell r="P108">
            <v>2</v>
          </cell>
        </row>
        <row r="112">
          <cell r="X112">
            <v>28</v>
          </cell>
        </row>
        <row r="113">
          <cell r="X113">
            <v>6</v>
          </cell>
        </row>
        <row r="114">
          <cell r="X114">
            <v>3</v>
          </cell>
        </row>
        <row r="115">
          <cell r="Y115">
            <v>2</v>
          </cell>
        </row>
        <row r="116">
          <cell r="Y116">
            <v>3</v>
          </cell>
        </row>
        <row r="117">
          <cell r="Z117">
            <v>6</v>
          </cell>
        </row>
        <row r="120">
          <cell r="Q120">
            <v>45</v>
          </cell>
        </row>
        <row r="121">
          <cell r="X121">
            <v>28</v>
          </cell>
        </row>
        <row r="122">
          <cell r="X122">
            <v>34</v>
          </cell>
        </row>
        <row r="123">
          <cell r="Y123">
            <v>32</v>
          </cell>
        </row>
        <row r="124">
          <cell r="Y124">
            <v>25</v>
          </cell>
        </row>
        <row r="125">
          <cell r="Z125">
            <v>45</v>
          </cell>
        </row>
        <row r="130">
          <cell r="P130">
            <v>27</v>
          </cell>
        </row>
        <row r="131">
          <cell r="X131">
            <v>11</v>
          </cell>
        </row>
        <row r="132">
          <cell r="X132">
            <v>11</v>
          </cell>
        </row>
        <row r="133">
          <cell r="Y133">
            <v>11</v>
          </cell>
        </row>
        <row r="134">
          <cell r="Y134">
            <v>11</v>
          </cell>
        </row>
        <row r="135">
          <cell r="Z135">
            <v>11</v>
          </cell>
        </row>
        <row r="137">
          <cell r="K137">
            <v>169</v>
          </cell>
        </row>
        <row r="141">
          <cell r="C141">
            <v>169</v>
          </cell>
        </row>
        <row r="142">
          <cell r="C142">
            <v>676</v>
          </cell>
        </row>
        <row r="143">
          <cell r="C143">
            <v>1690</v>
          </cell>
        </row>
      </sheetData>
      <sheetData sheetId="18">
        <row r="12">
          <cell r="O12">
            <v>12.8</v>
          </cell>
          <cell r="P12">
            <v>12.8</v>
          </cell>
          <cell r="Q12">
            <v>12.8</v>
          </cell>
          <cell r="R12">
            <v>12.8</v>
          </cell>
          <cell r="S12">
            <v>12.8</v>
          </cell>
          <cell r="T12">
            <v>12.8</v>
          </cell>
          <cell r="U12">
            <v>12.8</v>
          </cell>
          <cell r="V12">
            <v>12.8</v>
          </cell>
          <cell r="W12">
            <v>12.8</v>
          </cell>
          <cell r="X12">
            <v>12.8</v>
          </cell>
          <cell r="Y12">
            <v>12.8</v>
          </cell>
          <cell r="Z12">
            <v>12.8</v>
          </cell>
          <cell r="AA12">
            <v>12.8</v>
          </cell>
          <cell r="AB12">
            <v>12.8</v>
          </cell>
          <cell r="AC12">
            <v>12.8</v>
          </cell>
        </row>
        <row r="44">
          <cell r="O44">
            <v>243</v>
          </cell>
        </row>
        <row r="45">
          <cell r="P45">
            <v>243</v>
          </cell>
          <cell r="Q45">
            <v>243</v>
          </cell>
          <cell r="R45">
            <v>243</v>
          </cell>
          <cell r="S45">
            <v>243</v>
          </cell>
        </row>
        <row r="46">
          <cell r="T46">
            <v>243</v>
          </cell>
          <cell r="U46">
            <v>243</v>
          </cell>
          <cell r="V46">
            <v>243</v>
          </cell>
          <cell r="W46">
            <v>243</v>
          </cell>
          <cell r="X46">
            <v>243</v>
          </cell>
          <cell r="Y46">
            <v>243</v>
          </cell>
          <cell r="Z46">
            <v>243</v>
          </cell>
          <cell r="AA46">
            <v>243</v>
          </cell>
          <cell r="AB46">
            <v>243</v>
          </cell>
          <cell r="AC46">
            <v>243</v>
          </cell>
        </row>
        <row r="66">
          <cell r="K66">
            <v>256</v>
          </cell>
        </row>
        <row r="70">
          <cell r="C70">
            <v>256</v>
          </cell>
        </row>
        <row r="71">
          <cell r="C71">
            <v>1024</v>
          </cell>
        </row>
        <row r="72">
          <cell r="C72">
            <v>2560</v>
          </cell>
        </row>
      </sheetData>
      <sheetData sheetId="19">
        <row r="12">
          <cell r="O12">
            <v>34.700000000000003</v>
          </cell>
          <cell r="P12">
            <v>34.700000000000003</v>
          </cell>
          <cell r="Q12">
            <v>34.700000000000003</v>
          </cell>
          <cell r="R12">
            <v>34.700000000000003</v>
          </cell>
          <cell r="S12">
            <v>34.700000000000003</v>
          </cell>
          <cell r="T12">
            <v>34.700000000000003</v>
          </cell>
          <cell r="U12">
            <v>34.700000000000003</v>
          </cell>
          <cell r="V12">
            <v>34.700000000000003</v>
          </cell>
          <cell r="W12">
            <v>34.700000000000003</v>
          </cell>
          <cell r="X12">
            <v>34.700000000000003</v>
          </cell>
          <cell r="Y12">
            <v>34.700000000000003</v>
          </cell>
          <cell r="Z12">
            <v>34.700000000000003</v>
          </cell>
          <cell r="AA12">
            <v>34.700000000000003</v>
          </cell>
          <cell r="AB12">
            <v>34.700000000000003</v>
          </cell>
          <cell r="AC12">
            <v>34.700000000000003</v>
          </cell>
        </row>
        <row r="16">
          <cell r="P16">
            <v>58</v>
          </cell>
        </row>
        <row r="17">
          <cell r="V17">
            <v>58</v>
          </cell>
          <cell r="W17">
            <v>58</v>
          </cell>
        </row>
        <row r="18">
          <cell r="AC18">
            <v>116</v>
          </cell>
        </row>
        <row r="21">
          <cell r="P21">
            <v>14</v>
          </cell>
        </row>
        <row r="22">
          <cell r="P22">
            <v>83</v>
          </cell>
        </row>
        <row r="23">
          <cell r="Q23">
            <v>37</v>
          </cell>
        </row>
        <row r="24">
          <cell r="Q24">
            <v>35</v>
          </cell>
        </row>
        <row r="25">
          <cell r="R25">
            <v>21</v>
          </cell>
        </row>
        <row r="26">
          <cell r="R26">
            <v>51</v>
          </cell>
        </row>
        <row r="27">
          <cell r="R27">
            <v>21</v>
          </cell>
        </row>
        <row r="28">
          <cell r="R28">
            <v>53</v>
          </cell>
        </row>
        <row r="29">
          <cell r="R29">
            <v>23</v>
          </cell>
        </row>
        <row r="30">
          <cell r="R30">
            <v>37</v>
          </cell>
        </row>
        <row r="31">
          <cell r="S31">
            <v>23</v>
          </cell>
        </row>
        <row r="32">
          <cell r="S32">
            <v>42</v>
          </cell>
        </row>
        <row r="33">
          <cell r="S33">
            <v>14</v>
          </cell>
        </row>
        <row r="34">
          <cell r="S34">
            <v>37</v>
          </cell>
        </row>
        <row r="35">
          <cell r="S35">
            <v>12</v>
          </cell>
        </row>
        <row r="36">
          <cell r="S36">
            <v>53</v>
          </cell>
        </row>
        <row r="38">
          <cell r="P38">
            <v>46</v>
          </cell>
        </row>
        <row r="39">
          <cell r="Q39">
            <v>46</v>
          </cell>
        </row>
        <row r="40">
          <cell r="R40">
            <v>46</v>
          </cell>
        </row>
        <row r="41">
          <cell r="R41">
            <v>46</v>
          </cell>
        </row>
        <row r="42">
          <cell r="R42">
            <v>46</v>
          </cell>
        </row>
        <row r="43">
          <cell r="S43">
            <v>46</v>
          </cell>
        </row>
        <row r="44">
          <cell r="S44">
            <v>46</v>
          </cell>
        </row>
        <row r="45">
          <cell r="S45">
            <v>46</v>
          </cell>
        </row>
        <row r="52">
          <cell r="P52">
            <v>17</v>
          </cell>
        </row>
        <row r="55">
          <cell r="P55">
            <v>16</v>
          </cell>
        </row>
        <row r="58">
          <cell r="P58">
            <v>130</v>
          </cell>
        </row>
        <row r="64">
          <cell r="O64">
            <v>23</v>
          </cell>
        </row>
        <row r="65">
          <cell r="P65">
            <v>116</v>
          </cell>
        </row>
        <row r="75">
          <cell r="O75">
            <v>17</v>
          </cell>
        </row>
        <row r="76">
          <cell r="O76">
            <v>9</v>
          </cell>
        </row>
        <row r="77">
          <cell r="O77">
            <v>6</v>
          </cell>
        </row>
        <row r="78">
          <cell r="O78">
            <v>40</v>
          </cell>
        </row>
        <row r="79">
          <cell r="O79">
            <v>7</v>
          </cell>
        </row>
        <row r="80">
          <cell r="O80">
            <v>46</v>
          </cell>
        </row>
        <row r="81">
          <cell r="O81">
            <v>171</v>
          </cell>
        </row>
        <row r="82">
          <cell r="Q82">
            <v>74</v>
          </cell>
        </row>
        <row r="83">
          <cell r="Q83">
            <v>23</v>
          </cell>
        </row>
        <row r="84">
          <cell r="R84">
            <v>70</v>
          </cell>
        </row>
        <row r="85">
          <cell r="O85">
            <v>98</v>
          </cell>
        </row>
        <row r="86">
          <cell r="P86">
            <v>54</v>
          </cell>
          <cell r="Q86">
            <v>259</v>
          </cell>
          <cell r="R86">
            <v>47</v>
          </cell>
        </row>
        <row r="87">
          <cell r="R87">
            <v>198</v>
          </cell>
          <cell r="S87">
            <v>340</v>
          </cell>
        </row>
        <row r="88">
          <cell r="T88">
            <v>371</v>
          </cell>
          <cell r="U88">
            <v>371</v>
          </cell>
        </row>
        <row r="89">
          <cell r="T89">
            <v>288</v>
          </cell>
          <cell r="U89">
            <v>288</v>
          </cell>
        </row>
        <row r="90">
          <cell r="V90">
            <v>324</v>
          </cell>
          <cell r="W90">
            <v>324</v>
          </cell>
        </row>
        <row r="91">
          <cell r="V91">
            <v>277</v>
          </cell>
          <cell r="W91">
            <v>277</v>
          </cell>
        </row>
        <row r="92">
          <cell r="X92">
            <v>161</v>
          </cell>
          <cell r="Y92">
            <v>312</v>
          </cell>
        </row>
        <row r="93">
          <cell r="Z93">
            <v>324</v>
          </cell>
        </row>
        <row r="94">
          <cell r="Z94">
            <v>81</v>
          </cell>
          <cell r="AA94">
            <v>196</v>
          </cell>
        </row>
        <row r="95">
          <cell r="AB95">
            <v>533</v>
          </cell>
        </row>
        <row r="96">
          <cell r="AB96">
            <v>126</v>
          </cell>
          <cell r="AC96">
            <v>149</v>
          </cell>
        </row>
        <row r="104">
          <cell r="AA104">
            <v>463</v>
          </cell>
        </row>
        <row r="105">
          <cell r="AC105">
            <v>278</v>
          </cell>
        </row>
        <row r="108">
          <cell r="P108">
            <v>7</v>
          </cell>
        </row>
        <row r="109">
          <cell r="AC109">
            <v>116</v>
          </cell>
        </row>
        <row r="112">
          <cell r="P112">
            <v>7</v>
          </cell>
        </row>
        <row r="116">
          <cell r="X116">
            <v>116</v>
          </cell>
        </row>
        <row r="117">
          <cell r="X117">
            <v>23</v>
          </cell>
        </row>
        <row r="118">
          <cell r="X118">
            <v>12</v>
          </cell>
        </row>
        <row r="119">
          <cell r="Y119">
            <v>9</v>
          </cell>
        </row>
        <row r="120">
          <cell r="Y120">
            <v>12</v>
          </cell>
        </row>
        <row r="121">
          <cell r="Z121">
            <v>23</v>
          </cell>
        </row>
        <row r="124">
          <cell r="Q124">
            <v>185</v>
          </cell>
        </row>
        <row r="125">
          <cell r="X125">
            <v>116</v>
          </cell>
        </row>
        <row r="126">
          <cell r="X126">
            <v>139</v>
          </cell>
        </row>
        <row r="127">
          <cell r="Y127">
            <v>130</v>
          </cell>
        </row>
        <row r="128">
          <cell r="Y128">
            <v>104</v>
          </cell>
        </row>
        <row r="129">
          <cell r="Z129">
            <v>185</v>
          </cell>
        </row>
        <row r="134">
          <cell r="P134">
            <v>111</v>
          </cell>
        </row>
        <row r="135">
          <cell r="X135">
            <v>46</v>
          </cell>
        </row>
        <row r="136">
          <cell r="X136">
            <v>46</v>
          </cell>
        </row>
        <row r="137">
          <cell r="Y137">
            <v>46</v>
          </cell>
        </row>
        <row r="138">
          <cell r="Y138">
            <v>46</v>
          </cell>
        </row>
        <row r="139">
          <cell r="Z139">
            <v>46</v>
          </cell>
        </row>
        <row r="141">
          <cell r="K141">
            <v>694</v>
          </cell>
        </row>
        <row r="145">
          <cell r="C145">
            <v>694</v>
          </cell>
        </row>
        <row r="146">
          <cell r="C146">
            <v>2776</v>
          </cell>
        </row>
        <row r="147">
          <cell r="C147">
            <v>6940</v>
          </cell>
        </row>
      </sheetData>
      <sheetData sheetId="20">
        <row r="12">
          <cell r="O12">
            <v>11.25</v>
          </cell>
          <cell r="P12">
            <v>11.25</v>
          </cell>
          <cell r="Q12">
            <v>11.25</v>
          </cell>
          <cell r="R12">
            <v>11.25</v>
          </cell>
          <cell r="S12">
            <v>11.25</v>
          </cell>
          <cell r="T12">
            <v>11.25</v>
          </cell>
          <cell r="U12">
            <v>11.25</v>
          </cell>
          <cell r="V12">
            <v>11.25</v>
          </cell>
          <cell r="W12">
            <v>11.25</v>
          </cell>
          <cell r="X12">
            <v>11.25</v>
          </cell>
          <cell r="Y12">
            <v>11.25</v>
          </cell>
          <cell r="Z12">
            <v>11.25</v>
          </cell>
          <cell r="AA12">
            <v>11.25</v>
          </cell>
          <cell r="AB12">
            <v>11.25</v>
          </cell>
          <cell r="AC12">
            <v>11.25</v>
          </cell>
        </row>
        <row r="44">
          <cell r="O44">
            <v>214</v>
          </cell>
        </row>
        <row r="45">
          <cell r="P45">
            <v>214</v>
          </cell>
          <cell r="Q45">
            <v>214</v>
          </cell>
        </row>
        <row r="46">
          <cell r="V46">
            <v>214</v>
          </cell>
        </row>
        <row r="47">
          <cell r="AB47">
            <v>94</v>
          </cell>
          <cell r="AC47">
            <v>214</v>
          </cell>
        </row>
        <row r="55">
          <cell r="Y55">
            <v>56</v>
          </cell>
          <cell r="Z55">
            <v>214</v>
          </cell>
          <cell r="AA55">
            <v>143</v>
          </cell>
        </row>
        <row r="60">
          <cell r="R60">
            <v>214</v>
          </cell>
          <cell r="S60">
            <v>8</v>
          </cell>
        </row>
        <row r="61">
          <cell r="S61">
            <v>206</v>
          </cell>
        </row>
        <row r="62">
          <cell r="T62">
            <v>15</v>
          </cell>
        </row>
        <row r="66">
          <cell r="Y66">
            <v>158</v>
          </cell>
        </row>
        <row r="69">
          <cell r="T69">
            <v>199</v>
          </cell>
        </row>
        <row r="70">
          <cell r="U70">
            <v>214</v>
          </cell>
        </row>
        <row r="71">
          <cell r="W71">
            <v>214</v>
          </cell>
        </row>
        <row r="72">
          <cell r="X72">
            <v>214</v>
          </cell>
        </row>
        <row r="75">
          <cell r="AA75">
            <v>71</v>
          </cell>
          <cell r="AB75">
            <v>120</v>
          </cell>
        </row>
        <row r="77">
          <cell r="K77">
            <v>225</v>
          </cell>
        </row>
        <row r="81">
          <cell r="C81">
            <v>225</v>
          </cell>
        </row>
        <row r="82">
          <cell r="C82">
            <v>900</v>
          </cell>
        </row>
        <row r="83">
          <cell r="C83">
            <v>2250</v>
          </cell>
        </row>
      </sheetData>
      <sheetData sheetId="21">
        <row r="12">
          <cell r="O12">
            <v>107.85000000000001</v>
          </cell>
          <cell r="P12">
            <v>107.85000000000001</v>
          </cell>
          <cell r="Q12">
            <v>107.85000000000001</v>
          </cell>
          <cell r="R12">
            <v>107.85000000000001</v>
          </cell>
          <cell r="S12">
            <v>107.85000000000001</v>
          </cell>
          <cell r="T12">
            <v>107.85000000000001</v>
          </cell>
          <cell r="U12">
            <v>107.85000000000001</v>
          </cell>
          <cell r="V12">
            <v>107.85000000000001</v>
          </cell>
          <cell r="W12">
            <v>107.85000000000001</v>
          </cell>
          <cell r="X12">
            <v>107.85000000000001</v>
          </cell>
          <cell r="Y12">
            <v>107.85000000000001</v>
          </cell>
          <cell r="Z12">
            <v>107.85000000000001</v>
          </cell>
          <cell r="AA12">
            <v>107.85000000000001</v>
          </cell>
          <cell r="AB12">
            <v>107.85000000000001</v>
          </cell>
          <cell r="AC12">
            <v>107.85000000000001</v>
          </cell>
        </row>
        <row r="16">
          <cell r="P16">
            <v>180</v>
          </cell>
        </row>
        <row r="17">
          <cell r="V17">
            <v>180</v>
          </cell>
          <cell r="W17">
            <v>180</v>
          </cell>
        </row>
        <row r="18">
          <cell r="AC18">
            <v>360</v>
          </cell>
        </row>
        <row r="21">
          <cell r="P21">
            <v>43</v>
          </cell>
        </row>
        <row r="22">
          <cell r="P22">
            <v>259</v>
          </cell>
        </row>
        <row r="23">
          <cell r="Q23">
            <v>115</v>
          </cell>
        </row>
        <row r="24">
          <cell r="Q24">
            <v>108</v>
          </cell>
        </row>
        <row r="25">
          <cell r="R25">
            <v>65</v>
          </cell>
        </row>
        <row r="26">
          <cell r="R26">
            <v>159</v>
          </cell>
        </row>
        <row r="27">
          <cell r="R27">
            <v>65</v>
          </cell>
        </row>
        <row r="28">
          <cell r="R28">
            <v>166</v>
          </cell>
        </row>
        <row r="29">
          <cell r="R29">
            <v>72</v>
          </cell>
        </row>
        <row r="30">
          <cell r="R30">
            <v>115</v>
          </cell>
        </row>
        <row r="31">
          <cell r="S31">
            <v>72</v>
          </cell>
        </row>
        <row r="32">
          <cell r="S32">
            <v>130</v>
          </cell>
        </row>
        <row r="33">
          <cell r="S33">
            <v>43</v>
          </cell>
        </row>
        <row r="34">
          <cell r="S34">
            <v>115</v>
          </cell>
        </row>
        <row r="35">
          <cell r="S35">
            <v>36</v>
          </cell>
        </row>
        <row r="36">
          <cell r="S36">
            <v>166</v>
          </cell>
        </row>
        <row r="38">
          <cell r="P38">
            <v>144</v>
          </cell>
        </row>
        <row r="39">
          <cell r="Q39">
            <v>144</v>
          </cell>
        </row>
        <row r="40">
          <cell r="R40">
            <v>144</v>
          </cell>
        </row>
        <row r="41">
          <cell r="R41">
            <v>144</v>
          </cell>
        </row>
        <row r="42">
          <cell r="R42">
            <v>144</v>
          </cell>
        </row>
        <row r="43">
          <cell r="S43">
            <v>144</v>
          </cell>
        </row>
        <row r="44">
          <cell r="S44">
            <v>144</v>
          </cell>
        </row>
        <row r="45">
          <cell r="S45">
            <v>144</v>
          </cell>
        </row>
        <row r="52">
          <cell r="P52">
            <v>53</v>
          </cell>
        </row>
        <row r="55">
          <cell r="P55">
            <v>50</v>
          </cell>
        </row>
        <row r="58">
          <cell r="P58">
            <v>404</v>
          </cell>
        </row>
        <row r="64">
          <cell r="O64">
            <v>72</v>
          </cell>
        </row>
        <row r="65">
          <cell r="P65">
            <v>360</v>
          </cell>
        </row>
        <row r="75">
          <cell r="O75">
            <v>59</v>
          </cell>
        </row>
        <row r="76">
          <cell r="O76">
            <v>43</v>
          </cell>
        </row>
        <row r="77">
          <cell r="O77">
            <v>29</v>
          </cell>
        </row>
        <row r="78">
          <cell r="O78">
            <v>124</v>
          </cell>
        </row>
        <row r="79">
          <cell r="O79">
            <v>34</v>
          </cell>
        </row>
        <row r="80">
          <cell r="O80">
            <v>144</v>
          </cell>
        </row>
        <row r="81">
          <cell r="O81">
            <v>533</v>
          </cell>
        </row>
        <row r="82">
          <cell r="O82">
            <v>303</v>
          </cell>
        </row>
        <row r="83">
          <cell r="P83">
            <v>120</v>
          </cell>
        </row>
        <row r="84">
          <cell r="Q84">
            <v>231</v>
          </cell>
        </row>
        <row r="85">
          <cell r="Q85">
            <v>72</v>
          </cell>
        </row>
        <row r="86">
          <cell r="Q86">
            <v>360</v>
          </cell>
        </row>
        <row r="87">
          <cell r="R87">
            <v>216</v>
          </cell>
        </row>
        <row r="88">
          <cell r="R88">
            <v>360</v>
          </cell>
        </row>
        <row r="89">
          <cell r="S89">
            <v>642</v>
          </cell>
        </row>
        <row r="90">
          <cell r="P90">
            <v>46</v>
          </cell>
          <cell r="Q90">
            <v>442</v>
          </cell>
          <cell r="R90">
            <v>399</v>
          </cell>
          <cell r="S90">
            <v>413</v>
          </cell>
        </row>
        <row r="91">
          <cell r="T91">
            <v>296</v>
          </cell>
        </row>
        <row r="92">
          <cell r="T92">
            <v>600</v>
          </cell>
        </row>
        <row r="93">
          <cell r="T93">
            <v>1153</v>
          </cell>
          <cell r="U93">
            <v>1153</v>
          </cell>
        </row>
        <row r="94">
          <cell r="U94">
            <v>360</v>
          </cell>
        </row>
        <row r="95">
          <cell r="V95">
            <v>360</v>
          </cell>
        </row>
        <row r="96">
          <cell r="V96">
            <v>1009</v>
          </cell>
          <cell r="W96">
            <v>1009</v>
          </cell>
        </row>
        <row r="97">
          <cell r="W97">
            <v>240</v>
          </cell>
        </row>
        <row r="98">
          <cell r="X98">
            <v>240</v>
          </cell>
        </row>
        <row r="99">
          <cell r="Y99">
            <v>240</v>
          </cell>
        </row>
        <row r="100">
          <cell r="Z100">
            <v>1009</v>
          </cell>
        </row>
        <row r="101">
          <cell r="AA101">
            <v>240</v>
          </cell>
        </row>
        <row r="102">
          <cell r="AB102">
            <v>1658</v>
          </cell>
        </row>
        <row r="103">
          <cell r="AB103">
            <v>240</v>
          </cell>
        </row>
        <row r="104">
          <cell r="AC104">
            <v>240</v>
          </cell>
        </row>
        <row r="105">
          <cell r="U105">
            <v>536</v>
          </cell>
          <cell r="V105">
            <v>500</v>
          </cell>
          <cell r="W105">
            <v>620</v>
          </cell>
          <cell r="X105">
            <v>261</v>
          </cell>
          <cell r="Y105">
            <v>728</v>
          </cell>
          <cell r="Z105">
            <v>247</v>
          </cell>
          <cell r="AA105">
            <v>368</v>
          </cell>
          <cell r="AB105">
            <v>151</v>
          </cell>
          <cell r="AC105">
            <v>224</v>
          </cell>
        </row>
        <row r="113">
          <cell r="AA113">
            <v>1441</v>
          </cell>
        </row>
        <row r="114">
          <cell r="AC114">
            <v>865</v>
          </cell>
        </row>
        <row r="117">
          <cell r="P117">
            <v>22</v>
          </cell>
        </row>
        <row r="118">
          <cell r="AC118">
            <v>360</v>
          </cell>
        </row>
        <row r="121">
          <cell r="P121">
            <v>22</v>
          </cell>
        </row>
        <row r="125">
          <cell r="X125">
            <v>360</v>
          </cell>
        </row>
        <row r="126">
          <cell r="X126">
            <v>72</v>
          </cell>
        </row>
        <row r="127">
          <cell r="X127">
            <v>36</v>
          </cell>
        </row>
        <row r="128">
          <cell r="Y128">
            <v>29</v>
          </cell>
        </row>
        <row r="129">
          <cell r="Y129">
            <v>36</v>
          </cell>
        </row>
        <row r="130">
          <cell r="Z130">
            <v>72</v>
          </cell>
        </row>
        <row r="133">
          <cell r="Q133">
            <v>577</v>
          </cell>
        </row>
        <row r="134">
          <cell r="X134">
            <v>360</v>
          </cell>
        </row>
        <row r="135">
          <cell r="X135">
            <v>432</v>
          </cell>
        </row>
        <row r="136">
          <cell r="Y136">
            <v>404</v>
          </cell>
        </row>
        <row r="137">
          <cell r="Y137">
            <v>324</v>
          </cell>
        </row>
        <row r="138">
          <cell r="Z138">
            <v>577</v>
          </cell>
        </row>
        <row r="143">
          <cell r="P143">
            <v>346</v>
          </cell>
        </row>
        <row r="144">
          <cell r="X144">
            <v>144</v>
          </cell>
        </row>
        <row r="145">
          <cell r="X145">
            <v>144</v>
          </cell>
        </row>
        <row r="146">
          <cell r="Y146">
            <v>144</v>
          </cell>
        </row>
        <row r="147">
          <cell r="Y147">
            <v>144</v>
          </cell>
        </row>
        <row r="148">
          <cell r="Z148">
            <v>144</v>
          </cell>
        </row>
        <row r="150">
          <cell r="K150">
            <v>2157</v>
          </cell>
        </row>
        <row r="154">
          <cell r="C154">
            <v>2157</v>
          </cell>
        </row>
        <row r="155">
          <cell r="C155">
            <v>8628</v>
          </cell>
        </row>
        <row r="156">
          <cell r="C156">
            <v>21570</v>
          </cell>
        </row>
      </sheetData>
      <sheetData sheetId="22">
        <row r="12">
          <cell r="O12">
            <v>3.6500000000000004</v>
          </cell>
          <cell r="P12">
            <v>3.6500000000000004</v>
          </cell>
          <cell r="Q12">
            <v>3.6500000000000004</v>
          </cell>
          <cell r="R12">
            <v>3.6500000000000004</v>
          </cell>
          <cell r="S12">
            <v>3.6500000000000004</v>
          </cell>
          <cell r="T12">
            <v>3.6500000000000004</v>
          </cell>
          <cell r="U12">
            <v>3.6500000000000004</v>
          </cell>
          <cell r="V12">
            <v>3.6500000000000004</v>
          </cell>
          <cell r="W12">
            <v>3.6500000000000004</v>
          </cell>
          <cell r="X12">
            <v>3.6500000000000004</v>
          </cell>
          <cell r="Y12">
            <v>3.6500000000000004</v>
          </cell>
          <cell r="Z12">
            <v>3.6500000000000004</v>
          </cell>
          <cell r="AA12">
            <v>3.6500000000000004</v>
          </cell>
          <cell r="AB12">
            <v>3.6500000000000004</v>
          </cell>
          <cell r="AC12">
            <v>3.6500000000000004</v>
          </cell>
        </row>
        <row r="16">
          <cell r="P16">
            <v>6</v>
          </cell>
        </row>
        <row r="17">
          <cell r="V17">
            <v>6</v>
          </cell>
          <cell r="W17">
            <v>6</v>
          </cell>
        </row>
        <row r="18">
          <cell r="AC18">
            <v>12</v>
          </cell>
        </row>
        <row r="21">
          <cell r="P21">
            <v>1</v>
          </cell>
        </row>
        <row r="22">
          <cell r="P22">
            <v>9</v>
          </cell>
        </row>
        <row r="23">
          <cell r="Q23">
            <v>4</v>
          </cell>
        </row>
        <row r="24">
          <cell r="Q24">
            <v>4</v>
          </cell>
        </row>
        <row r="25">
          <cell r="R25">
            <v>2</v>
          </cell>
        </row>
        <row r="26">
          <cell r="R26">
            <v>5</v>
          </cell>
        </row>
        <row r="27">
          <cell r="R27">
            <v>2</v>
          </cell>
        </row>
        <row r="28">
          <cell r="R28">
            <v>6</v>
          </cell>
        </row>
        <row r="29">
          <cell r="R29">
            <v>2</v>
          </cell>
        </row>
        <row r="30">
          <cell r="R30">
            <v>4</v>
          </cell>
        </row>
        <row r="31">
          <cell r="S31">
            <v>2</v>
          </cell>
        </row>
        <row r="32">
          <cell r="S32">
            <v>4</v>
          </cell>
        </row>
        <row r="33">
          <cell r="S33">
            <v>1</v>
          </cell>
        </row>
        <row r="34">
          <cell r="S34">
            <v>4</v>
          </cell>
        </row>
        <row r="35">
          <cell r="S35">
            <v>1</v>
          </cell>
        </row>
        <row r="36">
          <cell r="S36">
            <v>6</v>
          </cell>
        </row>
        <row r="38">
          <cell r="P38">
            <v>5</v>
          </cell>
        </row>
        <row r="39">
          <cell r="Q39">
            <v>5</v>
          </cell>
        </row>
        <row r="40">
          <cell r="R40">
            <v>5</v>
          </cell>
        </row>
        <row r="41">
          <cell r="R41">
            <v>5</v>
          </cell>
        </row>
        <row r="42">
          <cell r="R42">
            <v>5</v>
          </cell>
        </row>
        <row r="43">
          <cell r="S43">
            <v>5</v>
          </cell>
        </row>
        <row r="44">
          <cell r="S44">
            <v>5</v>
          </cell>
        </row>
        <row r="45">
          <cell r="S45">
            <v>5</v>
          </cell>
        </row>
        <row r="52">
          <cell r="P52">
            <v>2</v>
          </cell>
        </row>
        <row r="55">
          <cell r="P55">
            <v>2</v>
          </cell>
        </row>
        <row r="58">
          <cell r="P58">
            <v>14</v>
          </cell>
        </row>
        <row r="64">
          <cell r="O64">
            <v>2</v>
          </cell>
        </row>
        <row r="65">
          <cell r="P65">
            <v>12</v>
          </cell>
        </row>
        <row r="75">
          <cell r="O75">
            <v>4</v>
          </cell>
        </row>
        <row r="76">
          <cell r="O76">
            <v>3</v>
          </cell>
        </row>
        <row r="77">
          <cell r="O77">
            <v>2</v>
          </cell>
        </row>
        <row r="78">
          <cell r="O78">
            <v>4</v>
          </cell>
        </row>
        <row r="79">
          <cell r="O79">
            <v>3</v>
          </cell>
        </row>
        <row r="80">
          <cell r="O80">
            <v>5</v>
          </cell>
        </row>
        <row r="81">
          <cell r="O81">
            <v>18</v>
          </cell>
        </row>
        <row r="82">
          <cell r="Q82">
            <v>8</v>
          </cell>
        </row>
        <row r="83">
          <cell r="Q83">
            <v>2</v>
          </cell>
        </row>
        <row r="84">
          <cell r="R84">
            <v>7</v>
          </cell>
        </row>
        <row r="85">
          <cell r="T85">
            <v>39</v>
          </cell>
          <cell r="U85">
            <v>39</v>
          </cell>
        </row>
        <row r="86">
          <cell r="V86">
            <v>34</v>
          </cell>
          <cell r="W86">
            <v>34</v>
          </cell>
        </row>
        <row r="87">
          <cell r="Z87">
            <v>34</v>
          </cell>
        </row>
        <row r="88">
          <cell r="AB88">
            <v>53</v>
          </cell>
        </row>
        <row r="89">
          <cell r="O89">
            <v>11</v>
          </cell>
        </row>
        <row r="90">
          <cell r="P90">
            <v>4</v>
          </cell>
          <cell r="Q90">
            <v>27</v>
          </cell>
          <cell r="R90">
            <v>26</v>
          </cell>
          <cell r="S90">
            <v>36</v>
          </cell>
        </row>
        <row r="91">
          <cell r="T91">
            <v>30</v>
          </cell>
          <cell r="U91">
            <v>30</v>
          </cell>
          <cell r="V91">
            <v>29</v>
          </cell>
          <cell r="W91">
            <v>29</v>
          </cell>
          <cell r="X91">
            <v>17</v>
          </cell>
          <cell r="Y91">
            <v>32</v>
          </cell>
          <cell r="Z91">
            <v>9</v>
          </cell>
          <cell r="AA91">
            <v>20</v>
          </cell>
          <cell r="AB91">
            <v>16</v>
          </cell>
          <cell r="AC91">
            <v>16</v>
          </cell>
        </row>
        <row r="99">
          <cell r="AA99">
            <v>49</v>
          </cell>
        </row>
        <row r="100">
          <cell r="AC100">
            <v>29</v>
          </cell>
        </row>
        <row r="103">
          <cell r="P103">
            <v>1</v>
          </cell>
        </row>
        <row r="104">
          <cell r="AC104">
            <v>12</v>
          </cell>
        </row>
        <row r="107">
          <cell r="P107">
            <v>1</v>
          </cell>
        </row>
        <row r="111">
          <cell r="X111">
            <v>12</v>
          </cell>
        </row>
        <row r="112">
          <cell r="X112">
            <v>2</v>
          </cell>
        </row>
        <row r="113">
          <cell r="X113">
            <v>1</v>
          </cell>
        </row>
        <row r="114">
          <cell r="Y114">
            <v>1</v>
          </cell>
        </row>
        <row r="115">
          <cell r="Y115">
            <v>1</v>
          </cell>
        </row>
        <row r="116">
          <cell r="Z116">
            <v>2</v>
          </cell>
        </row>
        <row r="119">
          <cell r="Q119">
            <v>19</v>
          </cell>
        </row>
        <row r="120">
          <cell r="X120">
            <v>12</v>
          </cell>
        </row>
        <row r="121">
          <cell r="X121">
            <v>15</v>
          </cell>
        </row>
        <row r="122">
          <cell r="Y122">
            <v>14</v>
          </cell>
        </row>
        <row r="123">
          <cell r="Y123">
            <v>11</v>
          </cell>
        </row>
        <row r="124">
          <cell r="Z124">
            <v>19</v>
          </cell>
        </row>
        <row r="129">
          <cell r="P129">
            <v>12</v>
          </cell>
        </row>
        <row r="130">
          <cell r="X130">
            <v>5</v>
          </cell>
        </row>
        <row r="131">
          <cell r="X131">
            <v>5</v>
          </cell>
        </row>
        <row r="132">
          <cell r="Y132">
            <v>5</v>
          </cell>
        </row>
        <row r="133">
          <cell r="Y133">
            <v>5</v>
          </cell>
        </row>
        <row r="134">
          <cell r="Z134">
            <v>5</v>
          </cell>
        </row>
        <row r="136">
          <cell r="K136">
            <v>73</v>
          </cell>
        </row>
        <row r="140">
          <cell r="C140">
            <v>73</v>
          </cell>
        </row>
        <row r="141">
          <cell r="C141">
            <v>292</v>
          </cell>
        </row>
        <row r="142">
          <cell r="C142">
            <v>730</v>
          </cell>
        </row>
      </sheetData>
      <sheetData sheetId="23">
        <row r="12">
          <cell r="O12">
            <v>18.45</v>
          </cell>
          <cell r="P12">
            <v>18.45</v>
          </cell>
          <cell r="Q12">
            <v>18.45</v>
          </cell>
          <cell r="R12">
            <v>18.45</v>
          </cell>
          <cell r="S12">
            <v>18.45</v>
          </cell>
          <cell r="T12">
            <v>18.45</v>
          </cell>
          <cell r="U12">
            <v>18.45</v>
          </cell>
          <cell r="V12">
            <v>18.45</v>
          </cell>
          <cell r="W12">
            <v>18.45</v>
          </cell>
          <cell r="X12">
            <v>18.45</v>
          </cell>
          <cell r="Y12">
            <v>18.45</v>
          </cell>
          <cell r="Z12">
            <v>18.45</v>
          </cell>
          <cell r="AA12">
            <v>18.45</v>
          </cell>
          <cell r="AB12">
            <v>18.45</v>
          </cell>
          <cell r="AC12">
            <v>18.45</v>
          </cell>
        </row>
        <row r="16">
          <cell r="P16">
            <v>31</v>
          </cell>
        </row>
        <row r="17">
          <cell r="V17">
            <v>31</v>
          </cell>
          <cell r="W17">
            <v>31</v>
          </cell>
        </row>
        <row r="18">
          <cell r="AC18">
            <v>62</v>
          </cell>
        </row>
        <row r="21">
          <cell r="P21">
            <v>7</v>
          </cell>
        </row>
        <row r="22">
          <cell r="P22">
            <v>44</v>
          </cell>
        </row>
        <row r="23">
          <cell r="Q23">
            <v>20</v>
          </cell>
        </row>
        <row r="24">
          <cell r="Q24">
            <v>19</v>
          </cell>
        </row>
        <row r="25">
          <cell r="R25">
            <v>11</v>
          </cell>
        </row>
        <row r="26">
          <cell r="R26">
            <v>27</v>
          </cell>
        </row>
        <row r="27">
          <cell r="R27">
            <v>11</v>
          </cell>
        </row>
        <row r="28">
          <cell r="R28">
            <v>28</v>
          </cell>
        </row>
        <row r="29">
          <cell r="R29">
            <v>12</v>
          </cell>
        </row>
        <row r="30">
          <cell r="R30">
            <v>20</v>
          </cell>
        </row>
        <row r="31">
          <cell r="S31">
            <v>12</v>
          </cell>
        </row>
        <row r="32">
          <cell r="S32">
            <v>22</v>
          </cell>
        </row>
        <row r="33">
          <cell r="S33">
            <v>7</v>
          </cell>
        </row>
        <row r="34">
          <cell r="S34">
            <v>20</v>
          </cell>
        </row>
        <row r="35">
          <cell r="S35">
            <v>6</v>
          </cell>
        </row>
        <row r="36">
          <cell r="S36">
            <v>28</v>
          </cell>
        </row>
        <row r="38">
          <cell r="P38">
            <v>25</v>
          </cell>
        </row>
        <row r="39">
          <cell r="Q39">
            <v>25</v>
          </cell>
        </row>
        <row r="40">
          <cell r="R40">
            <v>25</v>
          </cell>
        </row>
        <row r="41">
          <cell r="R41">
            <v>25</v>
          </cell>
        </row>
        <row r="42">
          <cell r="R42">
            <v>25</v>
          </cell>
        </row>
        <row r="43">
          <cell r="S43">
            <v>25</v>
          </cell>
        </row>
        <row r="44">
          <cell r="S44">
            <v>25</v>
          </cell>
        </row>
        <row r="45">
          <cell r="S45">
            <v>25</v>
          </cell>
        </row>
        <row r="52">
          <cell r="P52">
            <v>9</v>
          </cell>
        </row>
        <row r="55">
          <cell r="P55">
            <v>9</v>
          </cell>
        </row>
        <row r="58">
          <cell r="P58">
            <v>69</v>
          </cell>
        </row>
        <row r="64">
          <cell r="O64">
            <v>12</v>
          </cell>
        </row>
        <row r="65">
          <cell r="P65">
            <v>62</v>
          </cell>
        </row>
        <row r="75">
          <cell r="O75">
            <v>14</v>
          </cell>
        </row>
        <row r="76">
          <cell r="O76">
            <v>10</v>
          </cell>
        </row>
        <row r="77">
          <cell r="O77">
            <v>7</v>
          </cell>
        </row>
        <row r="78">
          <cell r="O78">
            <v>21</v>
          </cell>
        </row>
        <row r="79">
          <cell r="O79">
            <v>8</v>
          </cell>
        </row>
        <row r="80">
          <cell r="O80">
            <v>25</v>
          </cell>
        </row>
        <row r="81">
          <cell r="O81">
            <v>91</v>
          </cell>
        </row>
        <row r="82">
          <cell r="Q82">
            <v>39</v>
          </cell>
        </row>
        <row r="83">
          <cell r="Q83">
            <v>12</v>
          </cell>
        </row>
        <row r="84">
          <cell r="R84">
            <v>37</v>
          </cell>
        </row>
        <row r="85">
          <cell r="O85">
            <v>52</v>
          </cell>
        </row>
        <row r="86">
          <cell r="P86">
            <v>28</v>
          </cell>
          <cell r="Q86">
            <v>137</v>
          </cell>
          <cell r="R86">
            <v>130</v>
          </cell>
          <cell r="S86">
            <v>181</v>
          </cell>
        </row>
        <row r="87">
          <cell r="T87">
            <v>122</v>
          </cell>
        </row>
        <row r="88">
          <cell r="T88">
            <v>197</v>
          </cell>
          <cell r="U88">
            <v>197</v>
          </cell>
        </row>
        <row r="89">
          <cell r="V89">
            <v>173</v>
          </cell>
          <cell r="W89">
            <v>173</v>
          </cell>
        </row>
        <row r="90">
          <cell r="Z90">
            <v>173</v>
          </cell>
        </row>
        <row r="91">
          <cell r="AB91">
            <v>284</v>
          </cell>
        </row>
        <row r="99">
          <cell r="AA99">
            <v>247</v>
          </cell>
        </row>
        <row r="100">
          <cell r="AC100">
            <v>148</v>
          </cell>
        </row>
        <row r="103">
          <cell r="P103">
            <v>4</v>
          </cell>
        </row>
        <row r="104">
          <cell r="AC104">
            <v>62</v>
          </cell>
        </row>
        <row r="107">
          <cell r="P107">
            <v>4</v>
          </cell>
        </row>
        <row r="111">
          <cell r="X111">
            <v>62</v>
          </cell>
        </row>
        <row r="112">
          <cell r="X112">
            <v>12</v>
          </cell>
        </row>
        <row r="113">
          <cell r="X113">
            <v>6</v>
          </cell>
        </row>
        <row r="114">
          <cell r="Y114">
            <v>5</v>
          </cell>
        </row>
        <row r="115">
          <cell r="Y115">
            <v>6</v>
          </cell>
        </row>
        <row r="116">
          <cell r="Z116">
            <v>12</v>
          </cell>
        </row>
        <row r="117">
          <cell r="Z117">
            <v>13</v>
          </cell>
          <cell r="AA117">
            <v>104</v>
          </cell>
          <cell r="AB117">
            <v>67</v>
          </cell>
          <cell r="AC117">
            <v>79</v>
          </cell>
        </row>
        <row r="120">
          <cell r="Q120">
            <v>99</v>
          </cell>
        </row>
        <row r="121">
          <cell r="T121">
            <v>32</v>
          </cell>
          <cell r="U121">
            <v>154</v>
          </cell>
          <cell r="V121">
            <v>147</v>
          </cell>
          <cell r="W121">
            <v>47</v>
          </cell>
        </row>
        <row r="122">
          <cell r="X122">
            <v>62</v>
          </cell>
        </row>
        <row r="123">
          <cell r="X123">
            <v>74</v>
          </cell>
        </row>
        <row r="124">
          <cell r="Y124">
            <v>69</v>
          </cell>
        </row>
        <row r="125">
          <cell r="Y125">
            <v>56</v>
          </cell>
        </row>
        <row r="126">
          <cell r="Z126">
            <v>98</v>
          </cell>
        </row>
        <row r="127">
          <cell r="W127">
            <v>100</v>
          </cell>
          <cell r="X127">
            <v>85</v>
          </cell>
          <cell r="Y127">
            <v>165</v>
          </cell>
          <cell r="Z127">
            <v>30</v>
          </cell>
        </row>
        <row r="132">
          <cell r="P132">
            <v>59</v>
          </cell>
        </row>
        <row r="133">
          <cell r="X133">
            <v>25</v>
          </cell>
        </row>
        <row r="134">
          <cell r="X134">
            <v>25</v>
          </cell>
        </row>
        <row r="135">
          <cell r="Y135">
            <v>25</v>
          </cell>
        </row>
        <row r="136">
          <cell r="Y136">
            <v>25</v>
          </cell>
        </row>
        <row r="137">
          <cell r="Z137">
            <v>25</v>
          </cell>
        </row>
        <row r="139">
          <cell r="K139">
            <v>369</v>
          </cell>
        </row>
        <row r="143">
          <cell r="C143">
            <v>369</v>
          </cell>
        </row>
        <row r="144">
          <cell r="C144">
            <v>1476</v>
          </cell>
        </row>
        <row r="145">
          <cell r="C145">
            <v>3690</v>
          </cell>
        </row>
      </sheetData>
      <sheetData sheetId="24">
        <row r="12">
          <cell r="O12">
            <v>111.95</v>
          </cell>
          <cell r="P12">
            <v>111.95</v>
          </cell>
          <cell r="Q12">
            <v>111.95</v>
          </cell>
          <cell r="R12">
            <v>111.95</v>
          </cell>
          <cell r="S12">
            <v>111.95</v>
          </cell>
          <cell r="T12">
            <v>111.95</v>
          </cell>
          <cell r="U12">
            <v>111.95</v>
          </cell>
          <cell r="V12">
            <v>111.95</v>
          </cell>
          <cell r="W12">
            <v>111.95</v>
          </cell>
          <cell r="X12">
            <v>111.95</v>
          </cell>
          <cell r="Y12">
            <v>111.95</v>
          </cell>
          <cell r="Z12">
            <v>111.95</v>
          </cell>
          <cell r="AA12">
            <v>111.95</v>
          </cell>
          <cell r="AB12">
            <v>111.95</v>
          </cell>
          <cell r="AC12">
            <v>111.95</v>
          </cell>
        </row>
        <row r="16">
          <cell r="P16">
            <v>187</v>
          </cell>
        </row>
        <row r="17">
          <cell r="V17">
            <v>187</v>
          </cell>
          <cell r="W17">
            <v>187</v>
          </cell>
        </row>
        <row r="18">
          <cell r="AC18">
            <v>374</v>
          </cell>
        </row>
        <row r="21">
          <cell r="P21">
            <v>45</v>
          </cell>
        </row>
        <row r="22">
          <cell r="P22">
            <v>268</v>
          </cell>
        </row>
        <row r="23">
          <cell r="Q23">
            <v>119</v>
          </cell>
        </row>
        <row r="24">
          <cell r="Q24">
            <v>112</v>
          </cell>
        </row>
        <row r="25">
          <cell r="R25">
            <v>67</v>
          </cell>
        </row>
        <row r="26">
          <cell r="R26">
            <v>165</v>
          </cell>
        </row>
        <row r="27">
          <cell r="R27">
            <v>67</v>
          </cell>
        </row>
        <row r="28">
          <cell r="R28">
            <v>170</v>
          </cell>
        </row>
        <row r="29">
          <cell r="R29">
            <v>75</v>
          </cell>
        </row>
        <row r="30">
          <cell r="R30">
            <v>119</v>
          </cell>
        </row>
        <row r="31">
          <cell r="S31">
            <v>75</v>
          </cell>
        </row>
        <row r="32">
          <cell r="S32">
            <v>134</v>
          </cell>
        </row>
        <row r="33">
          <cell r="S33">
            <v>45</v>
          </cell>
        </row>
        <row r="34">
          <cell r="S34">
            <v>119</v>
          </cell>
        </row>
        <row r="35">
          <cell r="S35">
            <v>37</v>
          </cell>
        </row>
        <row r="36">
          <cell r="S36">
            <v>170</v>
          </cell>
        </row>
        <row r="38">
          <cell r="P38">
            <v>150</v>
          </cell>
        </row>
        <row r="39">
          <cell r="Q39">
            <v>150</v>
          </cell>
        </row>
        <row r="40">
          <cell r="R40">
            <v>150</v>
          </cell>
        </row>
        <row r="41">
          <cell r="R41">
            <v>150</v>
          </cell>
        </row>
        <row r="42">
          <cell r="R42">
            <v>150</v>
          </cell>
        </row>
        <row r="43">
          <cell r="S43">
            <v>150</v>
          </cell>
        </row>
        <row r="44">
          <cell r="S44">
            <v>150</v>
          </cell>
        </row>
        <row r="45">
          <cell r="S45">
            <v>150</v>
          </cell>
        </row>
        <row r="52">
          <cell r="P52">
            <v>55</v>
          </cell>
        </row>
        <row r="55">
          <cell r="P55">
            <v>52</v>
          </cell>
        </row>
        <row r="58">
          <cell r="P58">
            <v>418</v>
          </cell>
        </row>
        <row r="64">
          <cell r="O64">
            <v>75</v>
          </cell>
        </row>
        <row r="65">
          <cell r="P65">
            <v>374</v>
          </cell>
        </row>
        <row r="75">
          <cell r="O75">
            <v>62</v>
          </cell>
        </row>
        <row r="76">
          <cell r="O76">
            <v>45</v>
          </cell>
        </row>
        <row r="77">
          <cell r="O77">
            <v>31</v>
          </cell>
        </row>
        <row r="78">
          <cell r="O78">
            <v>532</v>
          </cell>
        </row>
        <row r="79">
          <cell r="O79">
            <v>129</v>
          </cell>
        </row>
        <row r="80">
          <cell r="O80">
            <v>36</v>
          </cell>
        </row>
        <row r="81">
          <cell r="O81">
            <v>150</v>
          </cell>
        </row>
        <row r="82">
          <cell r="O82">
            <v>554</v>
          </cell>
        </row>
        <row r="83">
          <cell r="P83">
            <v>120</v>
          </cell>
        </row>
        <row r="84">
          <cell r="Q84">
            <v>239</v>
          </cell>
        </row>
        <row r="85">
          <cell r="Q85">
            <v>75</v>
          </cell>
        </row>
        <row r="86">
          <cell r="Q86">
            <v>360</v>
          </cell>
        </row>
        <row r="87">
          <cell r="R87">
            <v>224</v>
          </cell>
        </row>
        <row r="88">
          <cell r="R88">
            <v>360</v>
          </cell>
        </row>
        <row r="89">
          <cell r="S89">
            <v>360</v>
          </cell>
        </row>
        <row r="90">
          <cell r="T90">
            <v>360</v>
          </cell>
        </row>
        <row r="91">
          <cell r="T91">
            <v>1197</v>
          </cell>
          <cell r="U91">
            <v>1197</v>
          </cell>
        </row>
        <row r="92">
          <cell r="U92">
            <v>360</v>
          </cell>
        </row>
        <row r="93">
          <cell r="V93">
            <v>360</v>
          </cell>
        </row>
        <row r="94">
          <cell r="V94">
            <v>1047</v>
          </cell>
          <cell r="W94">
            <v>1047</v>
          </cell>
        </row>
        <row r="95">
          <cell r="W95">
            <v>360</v>
          </cell>
        </row>
        <row r="96">
          <cell r="X96">
            <v>360</v>
          </cell>
        </row>
        <row r="97">
          <cell r="Y97">
            <v>360</v>
          </cell>
        </row>
        <row r="98">
          <cell r="Z98">
            <v>1047</v>
          </cell>
        </row>
        <row r="99">
          <cell r="AA99">
            <v>240</v>
          </cell>
        </row>
        <row r="100">
          <cell r="AB100">
            <v>1721</v>
          </cell>
        </row>
        <row r="101">
          <cell r="AB101">
            <v>240</v>
          </cell>
        </row>
        <row r="102">
          <cell r="AC102">
            <v>240</v>
          </cell>
        </row>
        <row r="103">
          <cell r="P103">
            <v>58</v>
          </cell>
          <cell r="Q103">
            <v>474</v>
          </cell>
          <cell r="R103">
            <v>430</v>
          </cell>
          <cell r="S103">
            <v>737</v>
          </cell>
        </row>
        <row r="104">
          <cell r="T104">
            <v>570</v>
          </cell>
          <cell r="U104">
            <v>570</v>
          </cell>
          <cell r="V104">
            <v>533</v>
          </cell>
          <cell r="W104">
            <v>533</v>
          </cell>
          <cell r="X104">
            <v>158</v>
          </cell>
          <cell r="Y104">
            <v>644</v>
          </cell>
          <cell r="Z104">
            <v>256</v>
          </cell>
          <cell r="AA104">
            <v>391</v>
          </cell>
          <cell r="AB104">
            <v>166</v>
          </cell>
          <cell r="AC104">
            <v>241</v>
          </cell>
        </row>
        <row r="112">
          <cell r="AA112">
            <v>1496</v>
          </cell>
        </row>
        <row r="113">
          <cell r="AC113">
            <v>898</v>
          </cell>
        </row>
        <row r="116">
          <cell r="P116">
            <v>21</v>
          </cell>
        </row>
        <row r="117">
          <cell r="AC117">
            <v>374</v>
          </cell>
        </row>
        <row r="120">
          <cell r="P120">
            <v>21</v>
          </cell>
        </row>
        <row r="124">
          <cell r="X124">
            <v>374</v>
          </cell>
        </row>
        <row r="125">
          <cell r="X125">
            <v>75</v>
          </cell>
        </row>
        <row r="126">
          <cell r="X126">
            <v>37</v>
          </cell>
        </row>
        <row r="127">
          <cell r="Y127">
            <v>30</v>
          </cell>
        </row>
        <row r="128">
          <cell r="Y128">
            <v>37</v>
          </cell>
        </row>
        <row r="129">
          <cell r="Z129">
            <v>75</v>
          </cell>
        </row>
        <row r="132">
          <cell r="Q132">
            <v>598</v>
          </cell>
        </row>
        <row r="133">
          <cell r="X133">
            <v>374</v>
          </cell>
        </row>
        <row r="134">
          <cell r="X134">
            <v>449</v>
          </cell>
        </row>
        <row r="135">
          <cell r="Y135">
            <v>419</v>
          </cell>
        </row>
        <row r="136">
          <cell r="Y136">
            <v>337</v>
          </cell>
        </row>
        <row r="137">
          <cell r="Z137">
            <v>599</v>
          </cell>
        </row>
        <row r="142">
          <cell r="P142">
            <v>358</v>
          </cell>
        </row>
        <row r="143">
          <cell r="X143">
            <v>150</v>
          </cell>
        </row>
        <row r="144">
          <cell r="X144">
            <v>150</v>
          </cell>
        </row>
        <row r="145">
          <cell r="Y145">
            <v>150</v>
          </cell>
        </row>
        <row r="146">
          <cell r="Y146">
            <v>150</v>
          </cell>
        </row>
        <row r="147">
          <cell r="Z147">
            <v>150</v>
          </cell>
        </row>
        <row r="149">
          <cell r="K149">
            <v>2239</v>
          </cell>
        </row>
        <row r="153">
          <cell r="C153">
            <v>2239</v>
          </cell>
        </row>
        <row r="154">
          <cell r="C154">
            <v>8956</v>
          </cell>
        </row>
        <row r="155">
          <cell r="C155">
            <v>22390</v>
          </cell>
        </row>
      </sheetData>
      <sheetData sheetId="25">
        <row r="12">
          <cell r="O12">
            <v>68.900000000000006</v>
          </cell>
          <cell r="P12">
            <v>68.900000000000006</v>
          </cell>
          <cell r="Q12">
            <v>68.900000000000006</v>
          </cell>
          <cell r="R12">
            <v>68.900000000000006</v>
          </cell>
          <cell r="S12">
            <v>68.900000000000006</v>
          </cell>
          <cell r="T12">
            <v>68.900000000000006</v>
          </cell>
          <cell r="U12">
            <v>68.900000000000006</v>
          </cell>
          <cell r="V12">
            <v>68.900000000000006</v>
          </cell>
          <cell r="W12">
            <v>68.900000000000006</v>
          </cell>
          <cell r="X12">
            <v>68.900000000000006</v>
          </cell>
          <cell r="Y12">
            <v>68.900000000000006</v>
          </cell>
          <cell r="Z12">
            <v>68.900000000000006</v>
          </cell>
          <cell r="AA12">
            <v>68.900000000000006</v>
          </cell>
          <cell r="AB12">
            <v>68.900000000000006</v>
          </cell>
          <cell r="AC12">
            <v>68.900000000000006</v>
          </cell>
        </row>
        <row r="16">
          <cell r="P16">
            <v>115</v>
          </cell>
        </row>
        <row r="17">
          <cell r="V17">
            <v>115</v>
          </cell>
          <cell r="W17">
            <v>115</v>
          </cell>
        </row>
        <row r="18">
          <cell r="AC18">
            <v>230</v>
          </cell>
        </row>
        <row r="21">
          <cell r="P21">
            <v>28</v>
          </cell>
        </row>
        <row r="22">
          <cell r="P22">
            <v>166</v>
          </cell>
        </row>
        <row r="23">
          <cell r="Q23">
            <v>74</v>
          </cell>
        </row>
        <row r="24">
          <cell r="Q24">
            <v>69</v>
          </cell>
        </row>
        <row r="25">
          <cell r="R25">
            <v>41</v>
          </cell>
        </row>
        <row r="26">
          <cell r="R26">
            <v>101</v>
          </cell>
        </row>
        <row r="27">
          <cell r="R27">
            <v>41</v>
          </cell>
        </row>
        <row r="28">
          <cell r="R28">
            <v>106</v>
          </cell>
        </row>
        <row r="29">
          <cell r="R29">
            <v>46</v>
          </cell>
        </row>
        <row r="30">
          <cell r="R30">
            <v>74</v>
          </cell>
        </row>
        <row r="31">
          <cell r="S31">
            <v>46</v>
          </cell>
        </row>
        <row r="32">
          <cell r="S32">
            <v>83</v>
          </cell>
        </row>
        <row r="33">
          <cell r="S33">
            <v>28</v>
          </cell>
        </row>
        <row r="34">
          <cell r="S34">
            <v>74</v>
          </cell>
        </row>
        <row r="35">
          <cell r="S35">
            <v>23</v>
          </cell>
        </row>
        <row r="36">
          <cell r="S36">
            <v>106</v>
          </cell>
        </row>
        <row r="38">
          <cell r="P38">
            <v>92</v>
          </cell>
        </row>
        <row r="39">
          <cell r="Q39">
            <v>92</v>
          </cell>
        </row>
        <row r="40">
          <cell r="R40">
            <v>92</v>
          </cell>
        </row>
        <row r="41">
          <cell r="R41">
            <v>92</v>
          </cell>
        </row>
        <row r="42">
          <cell r="R42">
            <v>92</v>
          </cell>
        </row>
        <row r="43">
          <cell r="S43">
            <v>92</v>
          </cell>
        </row>
        <row r="44">
          <cell r="S44">
            <v>92</v>
          </cell>
        </row>
        <row r="45">
          <cell r="S45">
            <v>92</v>
          </cell>
        </row>
        <row r="52">
          <cell r="P52">
            <v>34</v>
          </cell>
        </row>
        <row r="55">
          <cell r="P55">
            <v>32</v>
          </cell>
        </row>
        <row r="58">
          <cell r="P58">
            <v>258</v>
          </cell>
        </row>
        <row r="64">
          <cell r="O64">
            <v>46</v>
          </cell>
        </row>
        <row r="65">
          <cell r="P65">
            <v>230</v>
          </cell>
        </row>
        <row r="74">
          <cell r="O74">
            <v>27</v>
          </cell>
        </row>
        <row r="75">
          <cell r="O75">
            <v>20</v>
          </cell>
        </row>
        <row r="76">
          <cell r="O76">
            <v>13</v>
          </cell>
        </row>
        <row r="77">
          <cell r="O77">
            <v>131</v>
          </cell>
        </row>
        <row r="78">
          <cell r="O78">
            <v>79</v>
          </cell>
        </row>
        <row r="79">
          <cell r="O79">
            <v>16</v>
          </cell>
        </row>
        <row r="80">
          <cell r="O80">
            <v>92</v>
          </cell>
        </row>
        <row r="81">
          <cell r="O81">
            <v>341</v>
          </cell>
        </row>
        <row r="82">
          <cell r="Q82">
            <v>147</v>
          </cell>
        </row>
        <row r="83">
          <cell r="Q83">
            <v>46</v>
          </cell>
        </row>
        <row r="84">
          <cell r="Q84">
            <v>240</v>
          </cell>
        </row>
        <row r="85">
          <cell r="R85">
            <v>138</v>
          </cell>
        </row>
        <row r="86">
          <cell r="R86">
            <v>240</v>
          </cell>
        </row>
        <row r="87">
          <cell r="S87">
            <v>240</v>
          </cell>
        </row>
        <row r="88">
          <cell r="T88">
            <v>240</v>
          </cell>
        </row>
        <row r="89">
          <cell r="T89">
            <v>737</v>
          </cell>
          <cell r="U89">
            <v>737</v>
          </cell>
        </row>
        <row r="90">
          <cell r="U90">
            <v>240</v>
          </cell>
        </row>
        <row r="91">
          <cell r="V91">
            <v>240</v>
          </cell>
        </row>
        <row r="92">
          <cell r="V92">
            <v>645</v>
          </cell>
          <cell r="W92">
            <v>645</v>
          </cell>
        </row>
        <row r="93">
          <cell r="W93">
            <v>240</v>
          </cell>
        </row>
        <row r="94">
          <cell r="X94">
            <v>240</v>
          </cell>
        </row>
        <row r="95">
          <cell r="Y95">
            <v>240</v>
          </cell>
        </row>
        <row r="96">
          <cell r="Z96">
            <v>645</v>
          </cell>
        </row>
        <row r="97">
          <cell r="AA97">
            <v>240</v>
          </cell>
        </row>
        <row r="98">
          <cell r="AB98">
            <v>1059</v>
          </cell>
        </row>
        <row r="99">
          <cell r="AB99">
            <v>240</v>
          </cell>
        </row>
        <row r="100">
          <cell r="AC100">
            <v>240</v>
          </cell>
        </row>
        <row r="108">
          <cell r="AA108">
            <v>921</v>
          </cell>
        </row>
        <row r="109">
          <cell r="AC109">
            <v>553</v>
          </cell>
        </row>
        <row r="112">
          <cell r="P112">
            <v>14</v>
          </cell>
        </row>
        <row r="113">
          <cell r="AC113">
            <v>230</v>
          </cell>
        </row>
        <row r="116">
          <cell r="P116">
            <v>14</v>
          </cell>
        </row>
        <row r="120">
          <cell r="X120">
            <v>230</v>
          </cell>
        </row>
        <row r="121">
          <cell r="X121">
            <v>46</v>
          </cell>
        </row>
        <row r="122">
          <cell r="X122">
            <v>23</v>
          </cell>
        </row>
        <row r="123">
          <cell r="Y123">
            <v>18</v>
          </cell>
        </row>
        <row r="124">
          <cell r="Y124">
            <v>23</v>
          </cell>
        </row>
        <row r="125">
          <cell r="Z125">
            <v>46</v>
          </cell>
        </row>
        <row r="128">
          <cell r="Q128">
            <v>368</v>
          </cell>
        </row>
        <row r="129">
          <cell r="X129">
            <v>230</v>
          </cell>
        </row>
        <row r="130">
          <cell r="X130">
            <v>276</v>
          </cell>
        </row>
        <row r="131">
          <cell r="Y131">
            <v>258</v>
          </cell>
        </row>
        <row r="132">
          <cell r="Y132">
            <v>207</v>
          </cell>
        </row>
        <row r="133">
          <cell r="Z133">
            <v>368</v>
          </cell>
        </row>
        <row r="134">
          <cell r="O134">
            <v>73</v>
          </cell>
        </row>
        <row r="135">
          <cell r="P135">
            <v>105</v>
          </cell>
          <cell r="Q135">
            <v>273</v>
          </cell>
          <cell r="R135">
            <v>246</v>
          </cell>
          <cell r="S135">
            <v>433</v>
          </cell>
        </row>
        <row r="136">
          <cell r="T136">
            <v>332</v>
          </cell>
          <cell r="U136">
            <v>332</v>
          </cell>
          <cell r="V136">
            <v>309</v>
          </cell>
          <cell r="W136">
            <v>309</v>
          </cell>
          <cell r="X136">
            <v>80</v>
          </cell>
          <cell r="Y136">
            <v>379</v>
          </cell>
          <cell r="Z136">
            <v>158</v>
          </cell>
        </row>
        <row r="141">
          <cell r="P141">
            <v>221</v>
          </cell>
        </row>
        <row r="142">
          <cell r="X142">
            <v>92</v>
          </cell>
        </row>
        <row r="143">
          <cell r="X143">
            <v>92</v>
          </cell>
        </row>
        <row r="144">
          <cell r="Y144">
            <v>92</v>
          </cell>
        </row>
        <row r="145">
          <cell r="Y145">
            <v>92</v>
          </cell>
        </row>
        <row r="146">
          <cell r="Z146">
            <v>92</v>
          </cell>
        </row>
        <row r="147">
          <cell r="AA147">
            <v>148</v>
          </cell>
          <cell r="AB147">
            <v>10</v>
          </cell>
          <cell r="AC147">
            <v>56</v>
          </cell>
        </row>
        <row r="149">
          <cell r="K149">
            <v>1378</v>
          </cell>
        </row>
        <row r="153">
          <cell r="C153">
            <v>1378</v>
          </cell>
        </row>
        <row r="154">
          <cell r="C154">
            <v>5512</v>
          </cell>
        </row>
        <row r="155">
          <cell r="C155">
            <v>13780</v>
          </cell>
        </row>
      </sheetData>
      <sheetData sheetId="26">
        <row r="12">
          <cell r="O12">
            <v>67.3</v>
          </cell>
          <cell r="P12">
            <v>67.3</v>
          </cell>
          <cell r="Q12">
            <v>67.3</v>
          </cell>
          <cell r="R12">
            <v>67.3</v>
          </cell>
          <cell r="S12">
            <v>67.3</v>
          </cell>
          <cell r="T12">
            <v>67.3</v>
          </cell>
          <cell r="U12">
            <v>67.3</v>
          </cell>
          <cell r="V12">
            <v>67.3</v>
          </cell>
          <cell r="W12">
            <v>67.3</v>
          </cell>
          <cell r="X12">
            <v>67.3</v>
          </cell>
          <cell r="Y12">
            <v>67.3</v>
          </cell>
          <cell r="Z12">
            <v>67.3</v>
          </cell>
          <cell r="AA12">
            <v>67.3</v>
          </cell>
          <cell r="AB12">
            <v>67.3</v>
          </cell>
          <cell r="AC12">
            <v>67.3</v>
          </cell>
        </row>
        <row r="16">
          <cell r="P16">
            <v>112</v>
          </cell>
        </row>
        <row r="17">
          <cell r="V17">
            <v>112</v>
          </cell>
          <cell r="W17">
            <v>112</v>
          </cell>
        </row>
        <row r="18">
          <cell r="AC18">
            <v>225</v>
          </cell>
        </row>
        <row r="21">
          <cell r="P21">
            <v>27</v>
          </cell>
        </row>
        <row r="22">
          <cell r="P22">
            <v>162</v>
          </cell>
        </row>
        <row r="23">
          <cell r="Q23">
            <v>72</v>
          </cell>
        </row>
        <row r="24">
          <cell r="Q24">
            <v>67</v>
          </cell>
        </row>
        <row r="25">
          <cell r="R25">
            <v>40</v>
          </cell>
        </row>
        <row r="26">
          <cell r="R26">
            <v>99</v>
          </cell>
        </row>
        <row r="27">
          <cell r="R27">
            <v>40</v>
          </cell>
        </row>
        <row r="28">
          <cell r="R28">
            <v>103</v>
          </cell>
        </row>
        <row r="29">
          <cell r="R29">
            <v>45</v>
          </cell>
        </row>
        <row r="30">
          <cell r="R30">
            <v>72</v>
          </cell>
        </row>
        <row r="31">
          <cell r="S31">
            <v>45</v>
          </cell>
        </row>
        <row r="32">
          <cell r="S32">
            <v>81</v>
          </cell>
        </row>
        <row r="33">
          <cell r="S33">
            <v>27</v>
          </cell>
        </row>
        <row r="34">
          <cell r="S34">
            <v>72</v>
          </cell>
        </row>
        <row r="35">
          <cell r="S35">
            <v>22</v>
          </cell>
        </row>
        <row r="36">
          <cell r="S36">
            <v>103</v>
          </cell>
        </row>
        <row r="38">
          <cell r="P38">
            <v>90</v>
          </cell>
        </row>
        <row r="39">
          <cell r="Q39">
            <v>90</v>
          </cell>
        </row>
        <row r="40">
          <cell r="R40">
            <v>90</v>
          </cell>
        </row>
        <row r="41">
          <cell r="R41">
            <v>90</v>
          </cell>
        </row>
        <row r="42">
          <cell r="R42">
            <v>90</v>
          </cell>
        </row>
        <row r="43">
          <cell r="S43">
            <v>90</v>
          </cell>
        </row>
        <row r="44">
          <cell r="S44">
            <v>90</v>
          </cell>
        </row>
        <row r="45">
          <cell r="S45">
            <v>90</v>
          </cell>
        </row>
        <row r="52">
          <cell r="P52">
            <v>33</v>
          </cell>
        </row>
        <row r="55">
          <cell r="P55">
            <v>31</v>
          </cell>
        </row>
        <row r="58">
          <cell r="P58">
            <v>252</v>
          </cell>
        </row>
        <row r="64">
          <cell r="O64">
            <v>45</v>
          </cell>
        </row>
        <row r="65">
          <cell r="P65">
            <v>225</v>
          </cell>
        </row>
        <row r="75">
          <cell r="O75">
            <v>32</v>
          </cell>
        </row>
        <row r="76">
          <cell r="O76">
            <v>23</v>
          </cell>
        </row>
        <row r="77">
          <cell r="O77">
            <v>16</v>
          </cell>
        </row>
        <row r="78">
          <cell r="O78">
            <v>86</v>
          </cell>
        </row>
        <row r="79">
          <cell r="O79">
            <v>77</v>
          </cell>
        </row>
        <row r="80">
          <cell r="O80">
            <v>19</v>
          </cell>
        </row>
        <row r="81">
          <cell r="O81">
            <v>90</v>
          </cell>
        </row>
        <row r="82">
          <cell r="O82">
            <v>333</v>
          </cell>
        </row>
        <row r="83">
          <cell r="Q83">
            <v>144</v>
          </cell>
        </row>
        <row r="84">
          <cell r="Q84">
            <v>45</v>
          </cell>
        </row>
        <row r="85">
          <cell r="R85">
            <v>135</v>
          </cell>
        </row>
        <row r="86">
          <cell r="O86">
            <v>189</v>
          </cell>
        </row>
        <row r="87">
          <cell r="P87">
            <v>105</v>
          </cell>
          <cell r="Q87">
            <v>501</v>
          </cell>
          <cell r="R87">
            <v>475</v>
          </cell>
          <cell r="S87">
            <v>30</v>
          </cell>
        </row>
        <row r="88">
          <cell r="T88">
            <v>719</v>
          </cell>
          <cell r="U88">
            <v>719</v>
          </cell>
        </row>
        <row r="89">
          <cell r="V89">
            <v>629</v>
          </cell>
          <cell r="W89">
            <v>629</v>
          </cell>
        </row>
        <row r="90">
          <cell r="Z90">
            <v>629</v>
          </cell>
        </row>
        <row r="91">
          <cell r="AB91">
            <v>1034</v>
          </cell>
        </row>
        <row r="92">
          <cell r="AB92">
            <v>245</v>
          </cell>
        </row>
        <row r="93">
          <cell r="AC93">
            <v>290</v>
          </cell>
        </row>
        <row r="101">
          <cell r="AA101">
            <v>899</v>
          </cell>
        </row>
        <row r="102">
          <cell r="AC102">
            <v>539</v>
          </cell>
        </row>
        <row r="105">
          <cell r="P105">
            <v>13</v>
          </cell>
        </row>
        <row r="106">
          <cell r="AC106">
            <v>225</v>
          </cell>
        </row>
        <row r="109">
          <cell r="P109">
            <v>13</v>
          </cell>
        </row>
        <row r="113">
          <cell r="X113">
            <v>225</v>
          </cell>
        </row>
        <row r="114">
          <cell r="X114">
            <v>45</v>
          </cell>
        </row>
        <row r="115">
          <cell r="X115">
            <v>22</v>
          </cell>
        </row>
        <row r="116">
          <cell r="Y116">
            <v>18</v>
          </cell>
        </row>
        <row r="117">
          <cell r="Y117">
            <v>22</v>
          </cell>
        </row>
        <row r="118">
          <cell r="Z118">
            <v>45</v>
          </cell>
        </row>
        <row r="119">
          <cell r="Y119">
            <v>605</v>
          </cell>
          <cell r="Z119">
            <v>155</v>
          </cell>
          <cell r="AA119">
            <v>380</v>
          </cell>
        </row>
        <row r="122">
          <cell r="Q122">
            <v>360</v>
          </cell>
        </row>
        <row r="123">
          <cell r="X123">
            <v>225</v>
          </cell>
        </row>
        <row r="124">
          <cell r="X124">
            <v>270</v>
          </cell>
        </row>
        <row r="125">
          <cell r="Y125">
            <v>252</v>
          </cell>
        </row>
        <row r="126">
          <cell r="Y126">
            <v>202</v>
          </cell>
        </row>
        <row r="127">
          <cell r="Z127">
            <v>360</v>
          </cell>
        </row>
        <row r="128">
          <cell r="S128">
            <v>59</v>
          </cell>
        </row>
        <row r="129">
          <cell r="T129">
            <v>560</v>
          </cell>
          <cell r="U129">
            <v>560</v>
          </cell>
          <cell r="V129">
            <v>538</v>
          </cell>
          <cell r="W129">
            <v>538</v>
          </cell>
          <cell r="X129">
            <v>312</v>
          </cell>
        </row>
        <row r="134">
          <cell r="P134">
            <v>216</v>
          </cell>
        </row>
        <row r="135">
          <cell r="S135">
            <v>570</v>
          </cell>
        </row>
        <row r="136">
          <cell r="X136">
            <v>90</v>
          </cell>
        </row>
        <row r="137">
          <cell r="X137">
            <v>90</v>
          </cell>
        </row>
        <row r="138">
          <cell r="Y138">
            <v>90</v>
          </cell>
        </row>
        <row r="139">
          <cell r="Y139">
            <v>90</v>
          </cell>
        </row>
        <row r="140">
          <cell r="Z140">
            <v>90</v>
          </cell>
        </row>
        <row r="142">
          <cell r="K142">
            <v>1346</v>
          </cell>
        </row>
        <row r="146">
          <cell r="C146">
            <v>1346</v>
          </cell>
        </row>
        <row r="147">
          <cell r="C147">
            <v>5384</v>
          </cell>
        </row>
        <row r="148">
          <cell r="C148">
            <v>13460</v>
          </cell>
        </row>
      </sheetData>
      <sheetData sheetId="27">
        <row r="12">
          <cell r="O12">
            <v>49.6</v>
          </cell>
          <cell r="P12">
            <v>49.6</v>
          </cell>
          <cell r="Q12">
            <v>49.6</v>
          </cell>
          <cell r="R12">
            <v>49.6</v>
          </cell>
          <cell r="S12">
            <v>49.6</v>
          </cell>
          <cell r="T12">
            <v>49.6</v>
          </cell>
          <cell r="U12">
            <v>49.6</v>
          </cell>
          <cell r="V12">
            <v>49.6</v>
          </cell>
          <cell r="W12">
            <v>49.6</v>
          </cell>
          <cell r="X12">
            <v>49.6</v>
          </cell>
          <cell r="Y12">
            <v>49.6</v>
          </cell>
          <cell r="Z12">
            <v>49.6</v>
          </cell>
          <cell r="AA12">
            <v>49.6</v>
          </cell>
          <cell r="AB12">
            <v>49.6</v>
          </cell>
          <cell r="AC12">
            <v>49.6</v>
          </cell>
        </row>
        <row r="16">
          <cell r="P16">
            <v>83</v>
          </cell>
        </row>
        <row r="17">
          <cell r="V17">
            <v>83</v>
          </cell>
          <cell r="W17">
            <v>83</v>
          </cell>
        </row>
        <row r="18">
          <cell r="AC18">
            <v>166</v>
          </cell>
        </row>
        <row r="21">
          <cell r="P21">
            <v>20</v>
          </cell>
        </row>
        <row r="22">
          <cell r="P22">
            <v>119</v>
          </cell>
        </row>
        <row r="23">
          <cell r="Q23">
            <v>53</v>
          </cell>
        </row>
        <row r="24">
          <cell r="Q24">
            <v>50</v>
          </cell>
        </row>
        <row r="25">
          <cell r="R25">
            <v>30</v>
          </cell>
        </row>
        <row r="26">
          <cell r="R26">
            <v>73</v>
          </cell>
        </row>
        <row r="27">
          <cell r="R27">
            <v>30</v>
          </cell>
        </row>
        <row r="28">
          <cell r="R28">
            <v>76</v>
          </cell>
        </row>
        <row r="29">
          <cell r="R29">
            <v>33</v>
          </cell>
        </row>
        <row r="30">
          <cell r="R30">
            <v>53</v>
          </cell>
        </row>
        <row r="31">
          <cell r="S31">
            <v>33</v>
          </cell>
        </row>
        <row r="32">
          <cell r="S32">
            <v>60</v>
          </cell>
        </row>
        <row r="33">
          <cell r="S33">
            <v>20</v>
          </cell>
        </row>
        <row r="34">
          <cell r="S34">
            <v>53</v>
          </cell>
        </row>
        <row r="35">
          <cell r="S35">
            <v>17</v>
          </cell>
        </row>
        <row r="36">
          <cell r="S36">
            <v>76</v>
          </cell>
        </row>
        <row r="38">
          <cell r="P38">
            <v>66</v>
          </cell>
        </row>
        <row r="39">
          <cell r="Q39">
            <v>66</v>
          </cell>
        </row>
        <row r="40">
          <cell r="R40">
            <v>66</v>
          </cell>
        </row>
        <row r="41">
          <cell r="R41">
            <v>66</v>
          </cell>
        </row>
        <row r="42">
          <cell r="R42">
            <v>66</v>
          </cell>
        </row>
        <row r="43">
          <cell r="S43">
            <v>66</v>
          </cell>
        </row>
        <row r="44">
          <cell r="S44">
            <v>66</v>
          </cell>
        </row>
        <row r="45">
          <cell r="S45">
            <v>66</v>
          </cell>
        </row>
        <row r="52">
          <cell r="P52">
            <v>25</v>
          </cell>
        </row>
        <row r="55">
          <cell r="P55">
            <v>23</v>
          </cell>
        </row>
        <row r="58">
          <cell r="P58">
            <v>185</v>
          </cell>
        </row>
        <row r="64">
          <cell r="O64">
            <v>33</v>
          </cell>
        </row>
        <row r="65">
          <cell r="P65">
            <v>166</v>
          </cell>
        </row>
        <row r="75">
          <cell r="O75">
            <v>28</v>
          </cell>
        </row>
        <row r="76">
          <cell r="O76">
            <v>21</v>
          </cell>
        </row>
        <row r="77">
          <cell r="O77">
            <v>14</v>
          </cell>
        </row>
        <row r="78">
          <cell r="O78">
            <v>57</v>
          </cell>
        </row>
        <row r="79">
          <cell r="J79">
            <v>17</v>
          </cell>
        </row>
        <row r="80">
          <cell r="O80">
            <v>66</v>
          </cell>
        </row>
        <row r="81">
          <cell r="O81">
            <v>245</v>
          </cell>
        </row>
        <row r="82">
          <cell r="O82">
            <v>139</v>
          </cell>
        </row>
        <row r="83">
          <cell r="Q83">
            <v>106</v>
          </cell>
        </row>
        <row r="84">
          <cell r="Q84">
            <v>33</v>
          </cell>
        </row>
        <row r="85">
          <cell r="Q85">
            <v>120</v>
          </cell>
        </row>
        <row r="86">
          <cell r="R86">
            <v>99</v>
          </cell>
        </row>
        <row r="87">
          <cell r="R87">
            <v>120</v>
          </cell>
        </row>
        <row r="88">
          <cell r="S88">
            <v>120</v>
          </cell>
        </row>
        <row r="89">
          <cell r="T89">
            <v>120</v>
          </cell>
        </row>
        <row r="90">
          <cell r="T90">
            <v>530</v>
          </cell>
          <cell r="U90">
            <v>530</v>
          </cell>
        </row>
        <row r="91">
          <cell r="U91">
            <v>120</v>
          </cell>
        </row>
        <row r="92">
          <cell r="V92">
            <v>120</v>
          </cell>
        </row>
        <row r="93">
          <cell r="P93">
            <v>79</v>
          </cell>
          <cell r="Q93">
            <v>249</v>
          </cell>
          <cell r="R93">
            <v>230</v>
          </cell>
          <cell r="S93">
            <v>365</v>
          </cell>
        </row>
        <row r="94">
          <cell r="T94">
            <v>292</v>
          </cell>
          <cell r="U94">
            <v>292</v>
          </cell>
          <cell r="V94">
            <v>275</v>
          </cell>
        </row>
        <row r="95">
          <cell r="V95">
            <v>464</v>
          </cell>
          <cell r="W95">
            <v>464</v>
          </cell>
        </row>
        <row r="96">
          <cell r="W96">
            <v>395</v>
          </cell>
        </row>
        <row r="97">
          <cell r="X97">
            <v>229</v>
          </cell>
        </row>
        <row r="98">
          <cell r="Y98">
            <v>448</v>
          </cell>
        </row>
        <row r="99">
          <cell r="Z99">
            <v>464</v>
          </cell>
        </row>
        <row r="100">
          <cell r="Z100">
            <v>114</v>
          </cell>
        </row>
        <row r="101">
          <cell r="AA101">
            <v>279</v>
          </cell>
        </row>
        <row r="102">
          <cell r="AB102">
            <v>762</v>
          </cell>
        </row>
        <row r="103">
          <cell r="AB103">
            <v>180</v>
          </cell>
        </row>
        <row r="104">
          <cell r="AC104">
            <v>212</v>
          </cell>
        </row>
        <row r="112">
          <cell r="AA112">
            <v>663</v>
          </cell>
        </row>
        <row r="113">
          <cell r="AC113">
            <v>398</v>
          </cell>
        </row>
        <row r="116">
          <cell r="P116">
            <v>9</v>
          </cell>
        </row>
        <row r="117">
          <cell r="AC117">
            <v>166</v>
          </cell>
        </row>
        <row r="120">
          <cell r="P120">
            <v>9</v>
          </cell>
        </row>
        <row r="124">
          <cell r="X124">
            <v>166</v>
          </cell>
        </row>
        <row r="125">
          <cell r="X125">
            <v>33</v>
          </cell>
        </row>
        <row r="126">
          <cell r="X126">
            <v>17</v>
          </cell>
        </row>
        <row r="127">
          <cell r="Y127">
            <v>13</v>
          </cell>
        </row>
        <row r="128">
          <cell r="Y128">
            <v>17</v>
          </cell>
        </row>
        <row r="129">
          <cell r="Z129">
            <v>33</v>
          </cell>
        </row>
        <row r="132">
          <cell r="Q132">
            <v>265</v>
          </cell>
        </row>
        <row r="133">
          <cell r="X133">
            <v>166</v>
          </cell>
        </row>
        <row r="134">
          <cell r="X134">
            <v>199</v>
          </cell>
        </row>
        <row r="135">
          <cell r="Y135">
            <v>184</v>
          </cell>
        </row>
        <row r="136">
          <cell r="Y136">
            <v>148</v>
          </cell>
        </row>
        <row r="137">
          <cell r="Z137">
            <v>265</v>
          </cell>
        </row>
        <row r="142">
          <cell r="P142">
            <v>158</v>
          </cell>
        </row>
        <row r="143">
          <cell r="X143">
            <v>66</v>
          </cell>
        </row>
        <row r="144">
          <cell r="X144">
            <v>66</v>
          </cell>
        </row>
        <row r="145">
          <cell r="Y145">
            <v>66</v>
          </cell>
        </row>
        <row r="146">
          <cell r="Y146">
            <v>66</v>
          </cell>
        </row>
        <row r="147">
          <cell r="Z147">
            <v>66</v>
          </cell>
        </row>
        <row r="149">
          <cell r="K149">
            <v>992</v>
          </cell>
        </row>
        <row r="153">
          <cell r="C153">
            <v>992</v>
          </cell>
        </row>
        <row r="154">
          <cell r="C154">
            <v>3968</v>
          </cell>
        </row>
        <row r="155">
          <cell r="C155">
            <v>9920</v>
          </cell>
        </row>
      </sheetData>
      <sheetData sheetId="28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434"/>
  <sheetViews>
    <sheetView tabSelected="1" topLeftCell="C103" zoomScale="90" zoomScaleNormal="90" workbookViewId="0">
      <selection activeCell="F114" sqref="F114"/>
    </sheetView>
  </sheetViews>
  <sheetFormatPr defaultRowHeight="15"/>
  <cols>
    <col min="1" max="1" width="8.7109375" style="78" customWidth="1"/>
    <col min="2" max="2" width="43" style="78" customWidth="1"/>
    <col min="3" max="3" width="38.28515625" style="78" customWidth="1"/>
    <col min="4" max="4" width="43" style="78" customWidth="1"/>
    <col min="5" max="5" width="20" style="78" customWidth="1"/>
    <col min="6" max="6" width="25.7109375" style="78" customWidth="1"/>
    <col min="7" max="7" width="20" style="78" customWidth="1"/>
    <col min="8" max="8" width="17.28515625" style="78" customWidth="1"/>
    <col min="9" max="9" width="14.28515625" style="78" customWidth="1"/>
    <col min="10" max="13" width="14" style="78" bestFit="1" customWidth="1"/>
    <col min="14" max="14" width="22.5703125" style="78" bestFit="1" customWidth="1"/>
    <col min="15" max="15" width="13.140625" style="78" bestFit="1" customWidth="1"/>
    <col min="16" max="16384" width="9.140625" style="78"/>
  </cols>
  <sheetData>
    <row r="1" spans="1:29">
      <c r="A1" s="137" t="s">
        <v>0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9"/>
    </row>
    <row r="2" spans="1:29">
      <c r="A2" s="140" t="s">
        <v>1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  <c r="AA2" s="141"/>
      <c r="AB2" s="141"/>
      <c r="AC2" s="142"/>
    </row>
    <row r="3" spans="1:29" ht="60.75" customHeight="1">
      <c r="A3" s="132" t="s">
        <v>2</v>
      </c>
      <c r="B3" s="133"/>
      <c r="C3" s="133"/>
      <c r="D3" s="133"/>
      <c r="E3" s="133"/>
      <c r="F3" s="133"/>
      <c r="G3" s="133"/>
      <c r="H3" s="133"/>
      <c r="I3" s="133"/>
      <c r="J3" s="133"/>
      <c r="K3" s="143" t="s">
        <v>3</v>
      </c>
      <c r="L3" s="144"/>
      <c r="M3" s="144"/>
      <c r="N3" s="144"/>
      <c r="O3" s="144"/>
      <c r="P3" s="144"/>
      <c r="Q3" s="145"/>
      <c r="R3" s="135" t="s">
        <v>4</v>
      </c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6"/>
    </row>
    <row r="4" spans="1:29">
      <c r="A4" s="132" t="s">
        <v>5</v>
      </c>
      <c r="B4" s="133"/>
      <c r="C4" s="133"/>
      <c r="D4" s="133"/>
      <c r="E4" s="133"/>
      <c r="F4" s="133"/>
      <c r="G4" s="133"/>
      <c r="H4" s="133"/>
      <c r="I4" s="133"/>
      <c r="J4" s="133"/>
      <c r="K4" s="134" t="s">
        <v>6</v>
      </c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6"/>
    </row>
    <row r="5" spans="1:29">
      <c r="A5" s="132" t="s">
        <v>7</v>
      </c>
      <c r="B5" s="133"/>
      <c r="C5" s="133"/>
      <c r="D5" s="133"/>
      <c r="E5" s="133"/>
      <c r="F5" s="133"/>
      <c r="G5" s="133"/>
      <c r="H5" s="133"/>
      <c r="I5" s="133"/>
      <c r="J5" s="133"/>
      <c r="K5" s="135" t="s">
        <v>8</v>
      </c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6"/>
    </row>
    <row r="6" spans="1:29">
      <c r="A6" s="132" t="s">
        <v>9</v>
      </c>
      <c r="B6" s="133"/>
      <c r="C6" s="133"/>
      <c r="D6" s="133"/>
      <c r="E6" s="133"/>
      <c r="F6" s="133"/>
      <c r="G6" s="133"/>
      <c r="H6" s="133"/>
      <c r="I6" s="133"/>
      <c r="J6" s="133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6"/>
    </row>
    <row r="7" spans="1:29">
      <c r="A7" s="132" t="s">
        <v>10</v>
      </c>
      <c r="B7" s="133"/>
      <c r="C7" s="133"/>
      <c r="D7" s="133"/>
      <c r="E7" s="133"/>
      <c r="F7" s="133"/>
      <c r="G7" s="133"/>
      <c r="H7" s="133"/>
      <c r="I7" s="133"/>
      <c r="J7" s="133"/>
      <c r="K7" s="135"/>
      <c r="L7" s="135"/>
      <c r="M7" s="135"/>
      <c r="N7" s="135"/>
      <c r="O7" s="135"/>
      <c r="P7" s="135"/>
      <c r="Q7" s="135"/>
      <c r="R7" s="135" t="s">
        <v>11</v>
      </c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6"/>
    </row>
    <row r="8" spans="1:29">
      <c r="A8" s="146" t="s">
        <v>12</v>
      </c>
      <c r="B8" s="147"/>
      <c r="C8" s="147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80"/>
    </row>
    <row r="9" spans="1:29" s="79" customFormat="1" ht="30" customHeight="1">
      <c r="A9" s="148" t="s">
        <v>13</v>
      </c>
      <c r="B9" s="151" t="s">
        <v>14</v>
      </c>
      <c r="C9" s="152"/>
      <c r="D9" s="148"/>
      <c r="E9" s="155" t="s">
        <v>15</v>
      </c>
      <c r="F9" s="156"/>
      <c r="G9" s="157"/>
      <c r="H9" s="158" t="s">
        <v>16</v>
      </c>
      <c r="I9" s="158" t="s">
        <v>17</v>
      </c>
      <c r="J9" s="81" t="s">
        <v>18</v>
      </c>
      <c r="K9" s="158" t="s">
        <v>19</v>
      </c>
      <c r="L9" s="158" t="s">
        <v>20</v>
      </c>
      <c r="M9" s="158"/>
      <c r="N9" s="81" t="s">
        <v>21</v>
      </c>
      <c r="O9" s="158" t="s">
        <v>22</v>
      </c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60"/>
    </row>
    <row r="10" spans="1:29" s="79" customFormat="1" ht="30" customHeight="1">
      <c r="A10" s="149"/>
      <c r="B10" s="153"/>
      <c r="C10" s="154"/>
      <c r="D10" s="149"/>
      <c r="E10" s="155" t="s">
        <v>23</v>
      </c>
      <c r="F10" s="155" t="s">
        <v>24</v>
      </c>
      <c r="G10" s="155" t="s">
        <v>25</v>
      </c>
      <c r="H10" s="158"/>
      <c r="I10" s="158"/>
      <c r="J10" s="162" t="s">
        <v>26</v>
      </c>
      <c r="K10" s="158"/>
      <c r="L10" s="164" t="s">
        <v>27</v>
      </c>
      <c r="M10" s="164" t="s">
        <v>28</v>
      </c>
      <c r="N10" s="166" t="s">
        <v>29</v>
      </c>
      <c r="O10" s="168">
        <v>1</v>
      </c>
      <c r="P10" s="175">
        <v>2</v>
      </c>
      <c r="Q10" s="177">
        <v>3</v>
      </c>
      <c r="R10" s="175">
        <v>4</v>
      </c>
      <c r="S10" s="175">
        <v>5</v>
      </c>
      <c r="T10" s="170">
        <v>6</v>
      </c>
      <c r="U10" s="170">
        <v>7</v>
      </c>
      <c r="V10" s="170">
        <v>8</v>
      </c>
      <c r="W10" s="170">
        <v>9</v>
      </c>
      <c r="X10" s="170">
        <v>10</v>
      </c>
      <c r="Y10" s="170">
        <v>11</v>
      </c>
      <c r="Z10" s="170">
        <v>12</v>
      </c>
      <c r="AA10" s="170">
        <v>13</v>
      </c>
      <c r="AB10" s="170">
        <v>14</v>
      </c>
      <c r="AC10" s="172">
        <v>15</v>
      </c>
    </row>
    <row r="11" spans="1:29" s="79" customFormat="1" ht="15.75" customHeight="1" thickBot="1">
      <c r="A11" s="150"/>
      <c r="B11" s="2" t="s">
        <v>30</v>
      </c>
      <c r="C11" s="2" t="s">
        <v>31</v>
      </c>
      <c r="D11" s="2" t="s">
        <v>32</v>
      </c>
      <c r="E11" s="161"/>
      <c r="F11" s="161"/>
      <c r="G11" s="161"/>
      <c r="H11" s="159"/>
      <c r="I11" s="159"/>
      <c r="J11" s="163"/>
      <c r="K11" s="159"/>
      <c r="L11" s="165"/>
      <c r="M11" s="165"/>
      <c r="N11" s="167"/>
      <c r="O11" s="169"/>
      <c r="P11" s="176"/>
      <c r="Q11" s="178"/>
      <c r="R11" s="176"/>
      <c r="S11" s="176"/>
      <c r="T11" s="171"/>
      <c r="U11" s="171"/>
      <c r="V11" s="171"/>
      <c r="W11" s="171"/>
      <c r="X11" s="171"/>
      <c r="Y11" s="171"/>
      <c r="Z11" s="171"/>
      <c r="AA11" s="171"/>
      <c r="AB11" s="171"/>
      <c r="AC11" s="173"/>
    </row>
    <row r="12" spans="1:29">
      <c r="A12" s="23">
        <v>1</v>
      </c>
      <c r="B12" s="3"/>
      <c r="C12" s="4"/>
      <c r="D12" s="82" t="s">
        <v>33</v>
      </c>
      <c r="E12" s="5"/>
      <c r="F12" s="6" t="s">
        <v>34</v>
      </c>
      <c r="G12" s="7"/>
      <c r="H12" s="8"/>
      <c r="I12" s="8" t="s">
        <v>35</v>
      </c>
      <c r="J12" s="4">
        <f t="shared" ref="J12:J39" si="0">SUM(O12:AC12)</f>
        <v>10618.499999999998</v>
      </c>
      <c r="K12" s="8"/>
      <c r="L12" s="9">
        <v>42370</v>
      </c>
      <c r="M12" s="9">
        <v>47848</v>
      </c>
      <c r="N12" s="83"/>
      <c r="O12" s="84">
        <f>[1]Zalaszentgrót!O12</f>
        <v>707.90000000000009</v>
      </c>
      <c r="P12" s="10">
        <f>[1]Zalaszentgrót!P12</f>
        <v>707.90000000000009</v>
      </c>
      <c r="Q12" s="10">
        <f>[1]Zalaszentgrót!Q12</f>
        <v>707.90000000000009</v>
      </c>
      <c r="R12" s="10">
        <f>[1]Zalaszentgrót!R12</f>
        <v>707.90000000000009</v>
      </c>
      <c r="S12" s="10">
        <f>[1]Zalaszentgrót!S12</f>
        <v>707.90000000000009</v>
      </c>
      <c r="T12" s="85">
        <f>[1]Zalaszentgrót!T12</f>
        <v>707.90000000000009</v>
      </c>
      <c r="U12" s="85">
        <f>[1]Zalaszentgrót!U12</f>
        <v>707.90000000000009</v>
      </c>
      <c r="V12" s="85">
        <f>[1]Zalaszentgrót!V12</f>
        <v>707.90000000000009</v>
      </c>
      <c r="W12" s="85">
        <f>[1]Zalaszentgrót!W12</f>
        <v>707.90000000000009</v>
      </c>
      <c r="X12" s="85">
        <f>[1]Zalaszentgrót!X12</f>
        <v>707.90000000000009</v>
      </c>
      <c r="Y12" s="85">
        <f>[1]Zalaszentgrót!Y12</f>
        <v>707.90000000000009</v>
      </c>
      <c r="Z12" s="85">
        <f>[1]Zalaszentgrót!Z12</f>
        <v>707.90000000000009</v>
      </c>
      <c r="AA12" s="85">
        <f>[1]Zalaszentgrót!AA12</f>
        <v>707.90000000000009</v>
      </c>
      <c r="AB12" s="85">
        <f>[1]Zalaszentgrót!AB12</f>
        <v>707.90000000000009</v>
      </c>
      <c r="AC12" s="85">
        <f>[1]Zalaszentgrót!AC12</f>
        <v>707.90000000000009</v>
      </c>
    </row>
    <row r="13" spans="1:29">
      <c r="A13" s="23">
        <v>1</v>
      </c>
      <c r="B13" s="3"/>
      <c r="C13" s="4"/>
      <c r="D13" s="82" t="s">
        <v>33</v>
      </c>
      <c r="E13" s="5"/>
      <c r="F13" s="6" t="s">
        <v>34</v>
      </c>
      <c r="G13" s="7"/>
      <c r="H13" s="8"/>
      <c r="I13" s="8" t="s">
        <v>36</v>
      </c>
      <c r="J13" s="4">
        <f t="shared" si="0"/>
        <v>45.749999999999993</v>
      </c>
      <c r="K13" s="8"/>
      <c r="L13" s="9">
        <v>42370</v>
      </c>
      <c r="M13" s="9">
        <v>47848</v>
      </c>
      <c r="N13" s="83"/>
      <c r="O13" s="84">
        <f>[1]Almásháza!O12</f>
        <v>3.0500000000000003</v>
      </c>
      <c r="P13" s="10">
        <f>[1]Almásháza!P12</f>
        <v>3.0500000000000003</v>
      </c>
      <c r="Q13" s="10">
        <f>[1]Almásháza!Q12</f>
        <v>3.0500000000000003</v>
      </c>
      <c r="R13" s="10">
        <f>[1]Almásháza!R12</f>
        <v>3.0500000000000003</v>
      </c>
      <c r="S13" s="10">
        <f>[1]Almásháza!S12</f>
        <v>3.0500000000000003</v>
      </c>
      <c r="T13" s="85">
        <f>[1]Almásháza!T12</f>
        <v>3.0500000000000003</v>
      </c>
      <c r="U13" s="85">
        <f>[1]Almásháza!U12</f>
        <v>3.0500000000000003</v>
      </c>
      <c r="V13" s="85">
        <f>[1]Almásháza!V12</f>
        <v>3.0500000000000003</v>
      </c>
      <c r="W13" s="85">
        <f>[1]Almásháza!W12</f>
        <v>3.0500000000000003</v>
      </c>
      <c r="X13" s="85">
        <f>[1]Almásháza!X12</f>
        <v>3.0500000000000003</v>
      </c>
      <c r="Y13" s="85">
        <f>[1]Almásháza!Y12</f>
        <v>3.0500000000000003</v>
      </c>
      <c r="Z13" s="85">
        <f>[1]Almásháza!Z12</f>
        <v>3.0500000000000003</v>
      </c>
      <c r="AA13" s="85">
        <f>[1]Almásháza!AA12</f>
        <v>3.0500000000000003</v>
      </c>
      <c r="AB13" s="85">
        <f>[1]Almásháza!AB12</f>
        <v>3.0500000000000003</v>
      </c>
      <c r="AC13" s="86">
        <f>[1]Almásháza!AC12</f>
        <v>3.0500000000000003</v>
      </c>
    </row>
    <row r="14" spans="1:29">
      <c r="A14" s="23">
        <v>1</v>
      </c>
      <c r="B14" s="3"/>
      <c r="C14" s="4"/>
      <c r="D14" s="82" t="s">
        <v>33</v>
      </c>
      <c r="E14" s="5"/>
      <c r="F14" s="6" t="s">
        <v>34</v>
      </c>
      <c r="G14" s="7"/>
      <c r="H14" s="8"/>
      <c r="I14" s="8" t="s">
        <v>37</v>
      </c>
      <c r="J14" s="4">
        <f t="shared" si="0"/>
        <v>273.75</v>
      </c>
      <c r="K14" s="8"/>
      <c r="L14" s="9">
        <v>42370</v>
      </c>
      <c r="M14" s="9">
        <v>47848</v>
      </c>
      <c r="N14" s="83"/>
      <c r="O14" s="84">
        <f>[1]Bazsi!O12</f>
        <v>18.25</v>
      </c>
      <c r="P14" s="10">
        <f>[1]Bazsi!P12</f>
        <v>18.25</v>
      </c>
      <c r="Q14" s="10">
        <f>[1]Bazsi!Q12</f>
        <v>18.25</v>
      </c>
      <c r="R14" s="10">
        <f>[1]Bazsi!R12</f>
        <v>18.25</v>
      </c>
      <c r="S14" s="10">
        <f>[1]Bazsi!S12</f>
        <v>18.25</v>
      </c>
      <c r="T14" s="85">
        <f>[1]Bazsi!T12</f>
        <v>18.25</v>
      </c>
      <c r="U14" s="85">
        <f>[1]Bazsi!U12</f>
        <v>18.25</v>
      </c>
      <c r="V14" s="85">
        <f>[1]Bazsi!V12</f>
        <v>18.25</v>
      </c>
      <c r="W14" s="85">
        <f>[1]Bazsi!W12</f>
        <v>18.25</v>
      </c>
      <c r="X14" s="85">
        <f>[1]Bazsi!X12</f>
        <v>18.25</v>
      </c>
      <c r="Y14" s="85">
        <f>[1]Bazsi!Y12</f>
        <v>18.25</v>
      </c>
      <c r="Z14" s="85">
        <f>[1]Bazsi!Z12</f>
        <v>18.25</v>
      </c>
      <c r="AA14" s="85">
        <f>[1]Bazsi!AA12</f>
        <v>18.25</v>
      </c>
      <c r="AB14" s="85">
        <f>[1]Bazsi!AB12</f>
        <v>18.25</v>
      </c>
      <c r="AC14" s="86">
        <f>[1]Bazsi!AC12</f>
        <v>18.25</v>
      </c>
    </row>
    <row r="15" spans="1:29">
      <c r="A15" s="23">
        <v>1</v>
      </c>
      <c r="B15" s="3"/>
      <c r="C15" s="4"/>
      <c r="D15" s="82" t="s">
        <v>33</v>
      </c>
      <c r="E15" s="5"/>
      <c r="F15" s="6" t="s">
        <v>34</v>
      </c>
      <c r="G15" s="7"/>
      <c r="H15" s="8"/>
      <c r="I15" s="8" t="s">
        <v>38</v>
      </c>
      <c r="J15" s="4">
        <f t="shared" si="0"/>
        <v>157.5</v>
      </c>
      <c r="K15" s="8"/>
      <c r="L15" s="9">
        <v>42370</v>
      </c>
      <c r="M15" s="9">
        <v>47848</v>
      </c>
      <c r="N15" s="83"/>
      <c r="O15" s="84">
        <f>[1]Bókaháza!O12</f>
        <v>10.5</v>
      </c>
      <c r="P15" s="10">
        <f>[1]Bókaháza!P12</f>
        <v>10.5</v>
      </c>
      <c r="Q15" s="10">
        <f>[1]Bókaháza!Q12</f>
        <v>10.5</v>
      </c>
      <c r="R15" s="10">
        <f>[1]Bókaháza!R12</f>
        <v>10.5</v>
      </c>
      <c r="S15" s="10">
        <f>[1]Bókaháza!S12</f>
        <v>10.5</v>
      </c>
      <c r="T15" s="85">
        <f>[1]Bókaháza!T12</f>
        <v>10.5</v>
      </c>
      <c r="U15" s="85">
        <f>[1]Bókaháza!U12</f>
        <v>10.5</v>
      </c>
      <c r="V15" s="85">
        <f>[1]Bókaháza!V12</f>
        <v>10.5</v>
      </c>
      <c r="W15" s="85">
        <f>[1]Bókaháza!W12</f>
        <v>10.5</v>
      </c>
      <c r="X15" s="85">
        <f>[1]Bókaháza!X12</f>
        <v>10.5</v>
      </c>
      <c r="Y15" s="85">
        <f>[1]Bókaháza!Y12</f>
        <v>10.5</v>
      </c>
      <c r="Z15" s="85">
        <f>[1]Bókaháza!Z12</f>
        <v>10.5</v>
      </c>
      <c r="AA15" s="85">
        <f>[1]Bókaháza!AA12</f>
        <v>10.5</v>
      </c>
      <c r="AB15" s="85">
        <f>[1]Bókaháza!AB12</f>
        <v>10.5</v>
      </c>
      <c r="AC15" s="86">
        <f>[1]Bókaháza!AC12</f>
        <v>10.5</v>
      </c>
    </row>
    <row r="16" spans="1:29">
      <c r="A16" s="23">
        <v>1</v>
      </c>
      <c r="B16" s="3"/>
      <c r="C16" s="4"/>
      <c r="D16" s="82" t="s">
        <v>33</v>
      </c>
      <c r="E16" s="5"/>
      <c r="F16" s="6" t="s">
        <v>34</v>
      </c>
      <c r="G16" s="7"/>
      <c r="H16" s="8"/>
      <c r="I16" s="8" t="s">
        <v>39</v>
      </c>
      <c r="J16" s="4">
        <f t="shared" si="0"/>
        <v>68.249999999999986</v>
      </c>
      <c r="K16" s="8"/>
      <c r="L16" s="9">
        <v>42370</v>
      </c>
      <c r="M16" s="9">
        <v>47848</v>
      </c>
      <c r="N16" s="83"/>
      <c r="O16" s="84">
        <f>[1]Döbröce!O12</f>
        <v>4.55</v>
      </c>
      <c r="P16" s="10">
        <f>[1]Döbröce!P12</f>
        <v>4.55</v>
      </c>
      <c r="Q16" s="10">
        <f>[1]Döbröce!Q12</f>
        <v>4.55</v>
      </c>
      <c r="R16" s="10">
        <f>[1]Döbröce!R12</f>
        <v>4.55</v>
      </c>
      <c r="S16" s="10">
        <f>[1]Döbröce!S12</f>
        <v>4.55</v>
      </c>
      <c r="T16" s="85">
        <f>[1]Döbröce!T12</f>
        <v>4.55</v>
      </c>
      <c r="U16" s="85">
        <f>[1]Döbröce!U12</f>
        <v>4.55</v>
      </c>
      <c r="V16" s="85">
        <f>[1]Döbröce!V12</f>
        <v>4.55</v>
      </c>
      <c r="W16" s="85">
        <f>[1]Döbröce!W12</f>
        <v>4.55</v>
      </c>
      <c r="X16" s="85">
        <f>[1]Döbröce!X12</f>
        <v>4.55</v>
      </c>
      <c r="Y16" s="85">
        <f>[1]Döbröce!Y12</f>
        <v>4.55</v>
      </c>
      <c r="Z16" s="85">
        <f>[1]Döbröce!Z12</f>
        <v>4.55</v>
      </c>
      <c r="AA16" s="85">
        <f>[1]Döbröce!AA12</f>
        <v>4.55</v>
      </c>
      <c r="AB16" s="85">
        <f>[1]Döbröce!AB12</f>
        <v>4.55</v>
      </c>
      <c r="AC16" s="86">
        <f>[1]Döbröce!AC12</f>
        <v>4.55</v>
      </c>
    </row>
    <row r="17" spans="1:29">
      <c r="A17" s="23">
        <v>1</v>
      </c>
      <c r="B17" s="3"/>
      <c r="C17" s="4"/>
      <c r="D17" s="82" t="s">
        <v>33</v>
      </c>
      <c r="E17" s="5"/>
      <c r="F17" s="6" t="s">
        <v>34</v>
      </c>
      <c r="G17" s="7"/>
      <c r="H17" s="8"/>
      <c r="I17" s="8" t="s">
        <v>40</v>
      </c>
      <c r="J17" s="4">
        <f t="shared" si="0"/>
        <v>271.49999999999994</v>
      </c>
      <c r="K17" s="8"/>
      <c r="L17" s="9">
        <v>42370</v>
      </c>
      <c r="M17" s="9">
        <v>47848</v>
      </c>
      <c r="N17" s="83"/>
      <c r="O17" s="84">
        <f>[1]Esztergályhorváti!O12</f>
        <v>18.100000000000001</v>
      </c>
      <c r="P17" s="10">
        <f>[1]Esztergályhorváti!P12</f>
        <v>18.100000000000001</v>
      </c>
      <c r="Q17" s="10">
        <f>[1]Esztergályhorváti!Q12</f>
        <v>18.100000000000001</v>
      </c>
      <c r="R17" s="10">
        <f>[1]Esztergályhorváti!R12</f>
        <v>18.100000000000001</v>
      </c>
      <c r="S17" s="10">
        <f>[1]Esztergályhorváti!S12</f>
        <v>18.100000000000001</v>
      </c>
      <c r="T17" s="85">
        <f>[1]Esztergályhorváti!T12</f>
        <v>18.100000000000001</v>
      </c>
      <c r="U17" s="85">
        <f>[1]Esztergályhorváti!U12</f>
        <v>18.100000000000001</v>
      </c>
      <c r="V17" s="85">
        <f>[1]Esztergályhorváti!V12</f>
        <v>18.100000000000001</v>
      </c>
      <c r="W17" s="85">
        <f>[1]Esztergályhorváti!W12</f>
        <v>18.100000000000001</v>
      </c>
      <c r="X17" s="85">
        <f>[1]Esztergályhorváti!X12</f>
        <v>18.100000000000001</v>
      </c>
      <c r="Y17" s="85">
        <f>[1]Esztergályhorváti!Y12</f>
        <v>18.100000000000001</v>
      </c>
      <c r="Z17" s="85">
        <f>[1]Esztergályhorváti!Z12</f>
        <v>18.100000000000001</v>
      </c>
      <c r="AA17" s="85">
        <f>[1]Esztergályhorváti!AA12</f>
        <v>18.100000000000001</v>
      </c>
      <c r="AB17" s="85">
        <f>[1]Esztergályhorváti!AB12</f>
        <v>18.100000000000001</v>
      </c>
      <c r="AC17" s="86">
        <f>[1]Esztergályhorváti!AC12</f>
        <v>18.100000000000001</v>
      </c>
    </row>
    <row r="18" spans="1:29">
      <c r="A18" s="23">
        <v>1</v>
      </c>
      <c r="B18" s="3"/>
      <c r="C18" s="4"/>
      <c r="D18" s="82" t="s">
        <v>33</v>
      </c>
      <c r="E18" s="5"/>
      <c r="F18" s="6" t="s">
        <v>34</v>
      </c>
      <c r="G18" s="7"/>
      <c r="H18" s="8"/>
      <c r="I18" s="8" t="s">
        <v>41</v>
      </c>
      <c r="J18" s="4">
        <f t="shared" si="0"/>
        <v>54.000000000000014</v>
      </c>
      <c r="K18" s="8"/>
      <c r="L18" s="9">
        <v>42370</v>
      </c>
      <c r="M18" s="9">
        <v>47848</v>
      </c>
      <c r="N18" s="83"/>
      <c r="O18" s="84">
        <f>[1]Kallósd!O12</f>
        <v>3.6</v>
      </c>
      <c r="P18" s="10">
        <f>[1]Kallósd!P12</f>
        <v>3.6</v>
      </c>
      <c r="Q18" s="10">
        <f>[1]Kallósd!Q12</f>
        <v>3.6</v>
      </c>
      <c r="R18" s="10">
        <f>[1]Kallósd!R12</f>
        <v>3.6</v>
      </c>
      <c r="S18" s="10">
        <f>[1]Kallósd!S12</f>
        <v>3.6</v>
      </c>
      <c r="T18" s="85">
        <f>[1]Kallósd!T12</f>
        <v>3.6</v>
      </c>
      <c r="U18" s="85">
        <f>[1]Kallósd!U12</f>
        <v>3.6</v>
      </c>
      <c r="V18" s="85">
        <f>[1]Kallósd!V12</f>
        <v>3.6</v>
      </c>
      <c r="W18" s="85">
        <f>[1]Kallósd!W12</f>
        <v>3.6</v>
      </c>
      <c r="X18" s="85">
        <f>[1]Kallósd!X12</f>
        <v>3.6</v>
      </c>
      <c r="Y18" s="85">
        <f>[1]Kallósd!Y12</f>
        <v>3.6</v>
      </c>
      <c r="Z18" s="85">
        <f>[1]Kallósd!Z12</f>
        <v>3.6</v>
      </c>
      <c r="AA18" s="85">
        <f>[1]Kallósd!AA12</f>
        <v>3.6</v>
      </c>
      <c r="AB18" s="85">
        <f>[1]Kallósd!AB12</f>
        <v>3.6</v>
      </c>
      <c r="AC18" s="86">
        <f>[1]Kallósd!AC12</f>
        <v>3.6</v>
      </c>
    </row>
    <row r="19" spans="1:29">
      <c r="A19" s="23">
        <v>1</v>
      </c>
      <c r="B19" s="3"/>
      <c r="C19" s="4"/>
      <c r="D19" s="82" t="s">
        <v>33</v>
      </c>
      <c r="E19" s="5"/>
      <c r="F19" s="6" t="s">
        <v>34</v>
      </c>
      <c r="G19" s="7"/>
      <c r="H19" s="8"/>
      <c r="I19" s="8" t="s">
        <v>42</v>
      </c>
      <c r="J19" s="4">
        <f t="shared" si="0"/>
        <v>2388</v>
      </c>
      <c r="K19" s="8"/>
      <c r="L19" s="9">
        <v>42370</v>
      </c>
      <c r="M19" s="9">
        <v>47848</v>
      </c>
      <c r="N19" s="83"/>
      <c r="O19" s="84">
        <f>[1]Kehidakustány!O12</f>
        <v>159.20000000000002</v>
      </c>
      <c r="P19" s="10">
        <f>[1]Kehidakustány!P12</f>
        <v>159.20000000000002</v>
      </c>
      <c r="Q19" s="10">
        <f>[1]Kehidakustány!Q12</f>
        <v>159.20000000000002</v>
      </c>
      <c r="R19" s="10">
        <f>[1]Kehidakustány!R12</f>
        <v>159.20000000000002</v>
      </c>
      <c r="S19" s="10">
        <f>[1]Kehidakustány!S12</f>
        <v>159.20000000000002</v>
      </c>
      <c r="T19" s="85">
        <f>[1]Kehidakustány!T12</f>
        <v>159.20000000000002</v>
      </c>
      <c r="U19" s="85">
        <f>[1]Kehidakustány!U12</f>
        <v>159.20000000000002</v>
      </c>
      <c r="V19" s="85">
        <f>[1]Kehidakustány!V12</f>
        <v>159.20000000000002</v>
      </c>
      <c r="W19" s="85">
        <f>[1]Kehidakustány!W12</f>
        <v>159.20000000000002</v>
      </c>
      <c r="X19" s="85">
        <f>[1]Kehidakustány!X12</f>
        <v>159.20000000000002</v>
      </c>
      <c r="Y19" s="85">
        <f>[1]Kehidakustány!Y12</f>
        <v>159.20000000000002</v>
      </c>
      <c r="Z19" s="85">
        <f>[1]Kehidakustány!Z12</f>
        <v>159.20000000000002</v>
      </c>
      <c r="AA19" s="85">
        <f>[1]Kehidakustány!AA12</f>
        <v>159.20000000000002</v>
      </c>
      <c r="AB19" s="85">
        <f>[1]Kehidakustány!AB12</f>
        <v>159.20000000000002</v>
      </c>
      <c r="AC19" s="86">
        <f>[1]Kehidakustány!AC12</f>
        <v>159.20000000000002</v>
      </c>
    </row>
    <row r="20" spans="1:29">
      <c r="A20" s="23">
        <v>1</v>
      </c>
      <c r="B20" s="3"/>
      <c r="C20" s="4"/>
      <c r="D20" s="82" t="s">
        <v>33</v>
      </c>
      <c r="E20" s="5"/>
      <c r="F20" s="6" t="s">
        <v>34</v>
      </c>
      <c r="G20" s="7"/>
      <c r="H20" s="8"/>
      <c r="I20" s="8" t="s">
        <v>43</v>
      </c>
      <c r="J20" s="4">
        <f t="shared" si="0"/>
        <v>134.25000000000003</v>
      </c>
      <c r="K20" s="8"/>
      <c r="L20" s="9">
        <v>42370</v>
      </c>
      <c r="M20" s="9">
        <v>47848</v>
      </c>
      <c r="N20" s="83"/>
      <c r="O20" s="84">
        <f>[1]Kisgörbő!O12</f>
        <v>8.9500000000000011</v>
      </c>
      <c r="P20" s="10">
        <f>[1]Kisgörbő!P12</f>
        <v>8.9500000000000011</v>
      </c>
      <c r="Q20" s="10">
        <f>[1]Kisgörbő!Q12</f>
        <v>8.9500000000000011</v>
      </c>
      <c r="R20" s="10">
        <f>[1]Kisgörbő!R12</f>
        <v>8.9500000000000011</v>
      </c>
      <c r="S20" s="10">
        <f>[1]Kisgörbő!S12</f>
        <v>8.9500000000000011</v>
      </c>
      <c r="T20" s="85">
        <f>[1]Kisgörbő!T12</f>
        <v>8.9500000000000011</v>
      </c>
      <c r="U20" s="85">
        <f>[1]Kisgörbő!U12</f>
        <v>8.9500000000000011</v>
      </c>
      <c r="V20" s="85">
        <f>[1]Kisgörbő!V12</f>
        <v>8.9500000000000011</v>
      </c>
      <c r="W20" s="85">
        <f>[1]Kisgörbő!W12</f>
        <v>8.9500000000000011</v>
      </c>
      <c r="X20" s="85">
        <f>[1]Kisgörbő!X12</f>
        <v>8.9500000000000011</v>
      </c>
      <c r="Y20" s="85">
        <f>[1]Kisgörbő!Y12</f>
        <v>8.9500000000000011</v>
      </c>
      <c r="Z20" s="85">
        <f>[1]Kisgörbő!Z12</f>
        <v>8.9500000000000011</v>
      </c>
      <c r="AA20" s="85">
        <f>[1]Kisgörbő!AA12</f>
        <v>8.9500000000000011</v>
      </c>
      <c r="AB20" s="85">
        <f>[1]Kisgörbő!AB12</f>
        <v>8.9500000000000011</v>
      </c>
      <c r="AC20" s="86">
        <f>[1]Kisgörbő!AC12</f>
        <v>8.9500000000000011</v>
      </c>
    </row>
    <row r="21" spans="1:29">
      <c r="A21" s="23">
        <v>1</v>
      </c>
      <c r="B21" s="3"/>
      <c r="C21" s="4"/>
      <c r="D21" s="82" t="s">
        <v>33</v>
      </c>
      <c r="E21" s="5"/>
      <c r="F21" s="6" t="s">
        <v>34</v>
      </c>
      <c r="G21" s="7"/>
      <c r="H21" s="8"/>
      <c r="I21" s="8" t="s">
        <v>44</v>
      </c>
      <c r="J21" s="4">
        <f t="shared" si="0"/>
        <v>47.249999999999993</v>
      </c>
      <c r="K21" s="8"/>
      <c r="L21" s="9">
        <v>42370</v>
      </c>
      <c r="M21" s="9">
        <v>47848</v>
      </c>
      <c r="N21" s="83"/>
      <c r="O21" s="84">
        <f>[1]Kisvásárhely!O12</f>
        <v>3.1500000000000004</v>
      </c>
      <c r="P21" s="10">
        <f>[1]Kisvásárhely!P12</f>
        <v>3.1500000000000004</v>
      </c>
      <c r="Q21" s="10">
        <f>[1]Kisvásárhely!Q12</f>
        <v>3.1500000000000004</v>
      </c>
      <c r="R21" s="10">
        <f>[1]Kisvásárhely!R12</f>
        <v>3.1500000000000004</v>
      </c>
      <c r="S21" s="10">
        <f>[1]Kisvásárhely!S12</f>
        <v>3.1500000000000004</v>
      </c>
      <c r="T21" s="85">
        <f>[1]Kisvásárhely!T12</f>
        <v>3.1500000000000004</v>
      </c>
      <c r="U21" s="85">
        <f>[1]Kisvásárhely!U12</f>
        <v>3.1500000000000004</v>
      </c>
      <c r="V21" s="85">
        <f>[1]Kisvásárhely!V12</f>
        <v>3.1500000000000004</v>
      </c>
      <c r="W21" s="85">
        <f>[1]Kisvásárhely!W12</f>
        <v>3.1500000000000004</v>
      </c>
      <c r="X21" s="85">
        <f>[1]Kisvásárhely!X12</f>
        <v>3.1500000000000004</v>
      </c>
      <c r="Y21" s="85">
        <f>[1]Kisvásárhely!Y12</f>
        <v>3.1500000000000004</v>
      </c>
      <c r="Z21" s="85">
        <f>[1]Kisvásárhely!Z12</f>
        <v>3.1500000000000004</v>
      </c>
      <c r="AA21" s="85">
        <f>[1]Kisvásárhely!AA12</f>
        <v>3.1500000000000004</v>
      </c>
      <c r="AB21" s="85">
        <f>[1]Kisvásárhely!AB12</f>
        <v>3.1500000000000004</v>
      </c>
      <c r="AC21" s="86">
        <f>[1]Kisvásárhely!AC12</f>
        <v>3.1500000000000004</v>
      </c>
    </row>
    <row r="22" spans="1:29">
      <c r="A22" s="23">
        <v>1</v>
      </c>
      <c r="B22" s="3"/>
      <c r="C22" s="4"/>
      <c r="D22" s="82" t="s">
        <v>33</v>
      </c>
      <c r="E22" s="5"/>
      <c r="F22" s="6" t="s">
        <v>34</v>
      </c>
      <c r="G22" s="7"/>
      <c r="H22" s="8"/>
      <c r="I22" s="8" t="s">
        <v>45</v>
      </c>
      <c r="J22" s="4">
        <f t="shared" si="0"/>
        <v>51.750000000000014</v>
      </c>
      <c r="K22" s="8"/>
      <c r="L22" s="9">
        <v>42370</v>
      </c>
      <c r="M22" s="9">
        <v>47848</v>
      </c>
      <c r="N22" s="83"/>
      <c r="O22" s="84">
        <f>[1]Ligetfalva!O12</f>
        <v>3.45</v>
      </c>
      <c r="P22" s="10">
        <f>[1]Ligetfalva!P12</f>
        <v>3.45</v>
      </c>
      <c r="Q22" s="10">
        <f>[1]Ligetfalva!Q12</f>
        <v>3.45</v>
      </c>
      <c r="R22" s="10">
        <f>[1]Ligetfalva!R12</f>
        <v>3.45</v>
      </c>
      <c r="S22" s="10">
        <f>[1]Ligetfalva!S12</f>
        <v>3.45</v>
      </c>
      <c r="T22" s="85">
        <f>[1]Ligetfalva!T12</f>
        <v>3.45</v>
      </c>
      <c r="U22" s="85">
        <f>[1]Ligetfalva!U12</f>
        <v>3.45</v>
      </c>
      <c r="V22" s="85">
        <f>[1]Ligetfalva!V12</f>
        <v>3.45</v>
      </c>
      <c r="W22" s="85">
        <f>[1]Ligetfalva!W12</f>
        <v>3.45</v>
      </c>
      <c r="X22" s="85">
        <f>[1]Ligetfalva!X12</f>
        <v>3.45</v>
      </c>
      <c r="Y22" s="85">
        <f>[1]Ligetfalva!Y12</f>
        <v>3.45</v>
      </c>
      <c r="Z22" s="85">
        <f>[1]Ligetfalva!Z12</f>
        <v>3.45</v>
      </c>
      <c r="AA22" s="85">
        <f>[1]Ligetfalva!AA12</f>
        <v>3.45</v>
      </c>
      <c r="AB22" s="85">
        <f>[1]Ligetfalva!AB12</f>
        <v>3.45</v>
      </c>
      <c r="AC22" s="86">
        <f>[1]Ligetfalva!AC12</f>
        <v>3.45</v>
      </c>
    </row>
    <row r="23" spans="1:29">
      <c r="A23" s="23">
        <v>1</v>
      </c>
      <c r="B23" s="3"/>
      <c r="C23" s="4"/>
      <c r="D23" s="82" t="s">
        <v>33</v>
      </c>
      <c r="E23" s="5"/>
      <c r="F23" s="6" t="s">
        <v>34</v>
      </c>
      <c r="G23" s="7"/>
      <c r="H23" s="8"/>
      <c r="I23" s="8" t="s">
        <v>46</v>
      </c>
      <c r="J23" s="4">
        <f t="shared" si="0"/>
        <v>269.24999999999994</v>
      </c>
      <c r="K23" s="8"/>
      <c r="L23" s="9">
        <v>42370</v>
      </c>
      <c r="M23" s="9">
        <v>47848</v>
      </c>
      <c r="N23" s="83"/>
      <c r="O23" s="84">
        <f>[1]Mihályfa!O12</f>
        <v>17.95</v>
      </c>
      <c r="P23" s="10">
        <f>[1]Mihályfa!P12</f>
        <v>17.95</v>
      </c>
      <c r="Q23" s="10">
        <f>[1]Mihályfa!Q12</f>
        <v>17.95</v>
      </c>
      <c r="R23" s="10">
        <f>[1]Mihályfa!R12</f>
        <v>17.95</v>
      </c>
      <c r="S23" s="10">
        <f>[1]Mihályfa!S12</f>
        <v>17.95</v>
      </c>
      <c r="T23" s="85">
        <f>[1]Mihályfa!T12</f>
        <v>17.95</v>
      </c>
      <c r="U23" s="85">
        <f>[1]Mihályfa!U12</f>
        <v>17.95</v>
      </c>
      <c r="V23" s="85">
        <f>[1]Mihályfa!V12</f>
        <v>17.95</v>
      </c>
      <c r="W23" s="85">
        <f>[1]Mihályfa!W12</f>
        <v>17.95</v>
      </c>
      <c r="X23" s="85">
        <f>[1]Mihályfa!X12</f>
        <v>17.95</v>
      </c>
      <c r="Y23" s="85">
        <f>[1]Mihályfa!Y12</f>
        <v>17.95</v>
      </c>
      <c r="Z23" s="85">
        <f>[1]Mihályfa!Z12</f>
        <v>17.95</v>
      </c>
      <c r="AA23" s="85">
        <f>[1]Mihályfa!AA12</f>
        <v>17.95</v>
      </c>
      <c r="AB23" s="85">
        <f>[1]Mihályfa!AB12</f>
        <v>17.95</v>
      </c>
      <c r="AC23" s="86">
        <f>[1]Mihályfa!AC12</f>
        <v>17.95</v>
      </c>
    </row>
    <row r="24" spans="1:29">
      <c r="A24" s="23">
        <v>1</v>
      </c>
      <c r="B24" s="3"/>
      <c r="C24" s="4"/>
      <c r="D24" s="82" t="s">
        <v>33</v>
      </c>
      <c r="E24" s="5"/>
      <c r="F24" s="6" t="s">
        <v>34</v>
      </c>
      <c r="G24" s="7"/>
      <c r="H24" s="8"/>
      <c r="I24" s="8" t="s">
        <v>47</v>
      </c>
      <c r="J24" s="4">
        <f t="shared" si="0"/>
        <v>122.25000000000004</v>
      </c>
      <c r="K24" s="8"/>
      <c r="L24" s="9">
        <v>42370</v>
      </c>
      <c r="M24" s="9">
        <v>47848</v>
      </c>
      <c r="N24" s="83"/>
      <c r="O24" s="84">
        <f>[1]Nagygörbő!O12</f>
        <v>8.15</v>
      </c>
      <c r="P24" s="10">
        <f>[1]Nagygörbő!P12</f>
        <v>8.15</v>
      </c>
      <c r="Q24" s="10">
        <f>[1]Nagygörbő!Q12</f>
        <v>8.15</v>
      </c>
      <c r="R24" s="10">
        <f>[1]Nagygörbő!R12</f>
        <v>8.15</v>
      </c>
      <c r="S24" s="10">
        <f>[1]Nagygörbő!S12</f>
        <v>8.15</v>
      </c>
      <c r="T24" s="85">
        <f>[1]Nagygörbő!T12</f>
        <v>8.15</v>
      </c>
      <c r="U24" s="85">
        <f>[1]Nagygörbő!U12</f>
        <v>8.15</v>
      </c>
      <c r="V24" s="85">
        <f>[1]Nagygörbő!V12</f>
        <v>8.15</v>
      </c>
      <c r="W24" s="85">
        <f>[1]Nagygörbő!W12</f>
        <v>8.15</v>
      </c>
      <c r="X24" s="85">
        <f>[1]Nagygörbő!X12</f>
        <v>8.15</v>
      </c>
      <c r="Y24" s="85">
        <f>[1]Nagygörbő!Y12</f>
        <v>8.15</v>
      </c>
      <c r="Z24" s="85">
        <f>[1]Nagygörbő!Z12</f>
        <v>8.15</v>
      </c>
      <c r="AA24" s="85">
        <f>[1]Nagygörbő!AA12</f>
        <v>8.15</v>
      </c>
      <c r="AB24" s="85">
        <f>[1]Nagygörbő!AB12</f>
        <v>8.15</v>
      </c>
      <c r="AC24" s="86">
        <f>[1]Nagygörbő!AC12</f>
        <v>8.15</v>
      </c>
    </row>
    <row r="25" spans="1:29">
      <c r="A25" s="23">
        <v>1</v>
      </c>
      <c r="B25" s="3"/>
      <c r="C25" s="4"/>
      <c r="D25" s="82" t="s">
        <v>33</v>
      </c>
      <c r="E25" s="5"/>
      <c r="F25" s="6" t="s">
        <v>34</v>
      </c>
      <c r="G25" s="7"/>
      <c r="H25" s="8"/>
      <c r="I25" s="8" t="s">
        <v>48</v>
      </c>
      <c r="J25" s="4">
        <f t="shared" si="0"/>
        <v>588</v>
      </c>
      <c r="K25" s="8"/>
      <c r="L25" s="9">
        <v>42370</v>
      </c>
      <c r="M25" s="9">
        <v>47848</v>
      </c>
      <c r="N25" s="83"/>
      <c r="O25" s="84">
        <f>[1]Nemesbük!O12</f>
        <v>39.200000000000003</v>
      </c>
      <c r="P25" s="10">
        <f>[1]Nemesbük!P12</f>
        <v>39.200000000000003</v>
      </c>
      <c r="Q25" s="10">
        <f>[1]Nemesbük!Q12</f>
        <v>39.200000000000003</v>
      </c>
      <c r="R25" s="10">
        <f>[1]Nemesbük!R12</f>
        <v>39.200000000000003</v>
      </c>
      <c r="S25" s="10">
        <f>[1]Nemesbük!S12</f>
        <v>39.200000000000003</v>
      </c>
      <c r="T25" s="85">
        <f>[1]Nemesbük!T12</f>
        <v>39.200000000000003</v>
      </c>
      <c r="U25" s="85">
        <f>[1]Nemesbük!U12</f>
        <v>39.200000000000003</v>
      </c>
      <c r="V25" s="85">
        <f>[1]Nemesbük!V12</f>
        <v>39.200000000000003</v>
      </c>
      <c r="W25" s="85">
        <f>[1]Nemesbük!W12</f>
        <v>39.200000000000003</v>
      </c>
      <c r="X25" s="85">
        <f>[1]Nemesbük!X12</f>
        <v>39.200000000000003</v>
      </c>
      <c r="Y25" s="85">
        <f>[1]Nemesbük!Y12</f>
        <v>39.200000000000003</v>
      </c>
      <c r="Z25" s="85">
        <f>[1]Nemesbük!Z12</f>
        <v>39.200000000000003</v>
      </c>
      <c r="AA25" s="85">
        <f>[1]Nemesbük!AA12</f>
        <v>39.200000000000003</v>
      </c>
      <c r="AB25" s="85">
        <f>[1]Nemesbük!AB12</f>
        <v>39.200000000000003</v>
      </c>
      <c r="AC25" s="86">
        <f>[1]Nemesbük!AC12</f>
        <v>39.200000000000003</v>
      </c>
    </row>
    <row r="26" spans="1:29">
      <c r="A26" s="23">
        <v>1</v>
      </c>
      <c r="B26" s="3"/>
      <c r="C26" s="4"/>
      <c r="D26" s="82" t="s">
        <v>33</v>
      </c>
      <c r="E26" s="5"/>
      <c r="F26" s="6" t="s">
        <v>34</v>
      </c>
      <c r="G26" s="7"/>
      <c r="H26" s="8"/>
      <c r="I26" s="8" t="s">
        <v>49</v>
      </c>
      <c r="J26" s="4">
        <f t="shared" si="0"/>
        <v>390.75000000000011</v>
      </c>
      <c r="K26" s="8"/>
      <c r="L26" s="9">
        <v>42370</v>
      </c>
      <c r="M26" s="9">
        <v>47848</v>
      </c>
      <c r="N26" s="83"/>
      <c r="O26" s="84">
        <f>[1]Óhíd!O12</f>
        <v>26.05</v>
      </c>
      <c r="P26" s="10">
        <f>[1]Óhíd!P12</f>
        <v>26.05</v>
      </c>
      <c r="Q26" s="10">
        <f>[1]Óhíd!Q12</f>
        <v>26.05</v>
      </c>
      <c r="R26" s="10">
        <f>[1]Óhíd!R12</f>
        <v>26.05</v>
      </c>
      <c r="S26" s="10">
        <f>[1]Óhíd!S12</f>
        <v>26.05</v>
      </c>
      <c r="T26" s="85">
        <f>[1]Óhíd!T12</f>
        <v>26.05</v>
      </c>
      <c r="U26" s="85">
        <f>[1]Óhíd!U12</f>
        <v>26.05</v>
      </c>
      <c r="V26" s="85">
        <f>[1]Óhíd!V12</f>
        <v>26.05</v>
      </c>
      <c r="W26" s="85">
        <f>[1]Óhíd!W12</f>
        <v>26.05</v>
      </c>
      <c r="X26" s="85">
        <f>[1]Óhíd!X12</f>
        <v>26.05</v>
      </c>
      <c r="Y26" s="85">
        <f>[1]Óhíd!Y12</f>
        <v>26.05</v>
      </c>
      <c r="Z26" s="85">
        <f>[1]Óhíd!Z12</f>
        <v>26.05</v>
      </c>
      <c r="AA26" s="85">
        <f>[1]Óhíd!AA12</f>
        <v>26.05</v>
      </c>
      <c r="AB26" s="85">
        <f>[1]Óhíd!AB12</f>
        <v>26.05</v>
      </c>
      <c r="AC26" s="86">
        <f>[1]Óhíd!AC12</f>
        <v>26.05</v>
      </c>
    </row>
    <row r="27" spans="1:29">
      <c r="A27" s="23">
        <v>1</v>
      </c>
      <c r="B27" s="3"/>
      <c r="C27" s="4"/>
      <c r="D27" s="82" t="s">
        <v>33</v>
      </c>
      <c r="E27" s="5"/>
      <c r="F27" s="6" t="s">
        <v>34</v>
      </c>
      <c r="G27" s="7"/>
      <c r="H27" s="8"/>
      <c r="I27" s="8" t="s">
        <v>50</v>
      </c>
      <c r="J27" s="4">
        <f t="shared" si="0"/>
        <v>34.5</v>
      </c>
      <c r="K27" s="8"/>
      <c r="L27" s="9">
        <v>42370</v>
      </c>
      <c r="M27" s="9">
        <v>47848</v>
      </c>
      <c r="N27" s="83"/>
      <c r="O27" s="84">
        <f>[1]Sénye!O12</f>
        <v>2.3000000000000003</v>
      </c>
      <c r="P27" s="10">
        <f>[1]Sénye!P12</f>
        <v>2.3000000000000003</v>
      </c>
      <c r="Q27" s="10">
        <f>[1]Sénye!Q12</f>
        <v>2.3000000000000003</v>
      </c>
      <c r="R27" s="10">
        <f>[1]Sénye!R12</f>
        <v>2.3000000000000003</v>
      </c>
      <c r="S27" s="10">
        <f>[1]Sénye!S12</f>
        <v>2.3000000000000003</v>
      </c>
      <c r="T27" s="85">
        <f>[1]Sénye!T12</f>
        <v>2.3000000000000003</v>
      </c>
      <c r="U27" s="85">
        <f>[1]Sénye!U12</f>
        <v>2.3000000000000003</v>
      </c>
      <c r="V27" s="85">
        <f>[1]Sénye!V12</f>
        <v>2.3000000000000003</v>
      </c>
      <c r="W27" s="85">
        <f>[1]Sénye!W12</f>
        <v>2.3000000000000003</v>
      </c>
      <c r="X27" s="85">
        <f>[1]Sénye!X12</f>
        <v>2.3000000000000003</v>
      </c>
      <c r="Y27" s="85">
        <f>[1]Sénye!Y12</f>
        <v>2.3000000000000003</v>
      </c>
      <c r="Z27" s="85">
        <f>[1]Sénye!Z12</f>
        <v>2.3000000000000003</v>
      </c>
      <c r="AA27" s="85">
        <f>[1]Sénye!AA12</f>
        <v>2.3000000000000003</v>
      </c>
      <c r="AB27" s="85">
        <f>[1]Sénye!AB12</f>
        <v>2.3000000000000003</v>
      </c>
      <c r="AC27" s="86">
        <f>[1]Sénye!AC12</f>
        <v>2.3000000000000003</v>
      </c>
    </row>
    <row r="28" spans="1:29">
      <c r="A28" s="23">
        <v>1</v>
      </c>
      <c r="B28" s="3"/>
      <c r="C28" s="4"/>
      <c r="D28" s="82" t="s">
        <v>33</v>
      </c>
      <c r="E28" s="5"/>
      <c r="F28" s="6" t="s">
        <v>34</v>
      </c>
      <c r="G28" s="7"/>
      <c r="H28" s="8"/>
      <c r="I28" s="8" t="s">
        <v>51</v>
      </c>
      <c r="J28" s="4">
        <f t="shared" si="0"/>
        <v>557.24999999999989</v>
      </c>
      <c r="K28" s="8"/>
      <c r="L28" s="9">
        <v>42370</v>
      </c>
      <c r="M28" s="9">
        <v>47848</v>
      </c>
      <c r="N28" s="83"/>
      <c r="O28" s="84">
        <f>[1]Sümegcsehi!O12</f>
        <v>37.15</v>
      </c>
      <c r="P28" s="10">
        <f>[1]Sümegcsehi!P12</f>
        <v>37.15</v>
      </c>
      <c r="Q28" s="10">
        <f>[1]Sümegcsehi!Q12</f>
        <v>37.15</v>
      </c>
      <c r="R28" s="10">
        <f>[1]Sümegcsehi!R12</f>
        <v>37.15</v>
      </c>
      <c r="S28" s="10">
        <f>[1]Sümegcsehi!S12</f>
        <v>37.15</v>
      </c>
      <c r="T28" s="85">
        <f>[1]Sümegcsehi!T12</f>
        <v>37.15</v>
      </c>
      <c r="U28" s="85">
        <f>[1]Sümegcsehi!U12</f>
        <v>37.15</v>
      </c>
      <c r="V28" s="85">
        <f>[1]Sümegcsehi!V12</f>
        <v>37.15</v>
      </c>
      <c r="W28" s="85">
        <f>[1]Sümegcsehi!W12</f>
        <v>37.15</v>
      </c>
      <c r="X28" s="85">
        <f>[1]Sümegcsehi!X12</f>
        <v>37.15</v>
      </c>
      <c r="Y28" s="85">
        <f>[1]Sümegcsehi!Y12</f>
        <v>37.15</v>
      </c>
      <c r="Z28" s="85">
        <f>[1]Sümegcsehi!Z12</f>
        <v>37.15</v>
      </c>
      <c r="AA28" s="85">
        <f>[1]Sümegcsehi!AA12</f>
        <v>37.15</v>
      </c>
      <c r="AB28" s="85">
        <f>[1]Sümegcsehi!AB12</f>
        <v>37.15</v>
      </c>
      <c r="AC28" s="86">
        <f>[1]Sümegcsehi!AC12</f>
        <v>37.15</v>
      </c>
    </row>
    <row r="29" spans="1:29">
      <c r="A29" s="23">
        <v>1</v>
      </c>
      <c r="B29" s="3"/>
      <c r="C29" s="4"/>
      <c r="D29" s="82" t="s">
        <v>33</v>
      </c>
      <c r="E29" s="5"/>
      <c r="F29" s="6" t="s">
        <v>34</v>
      </c>
      <c r="G29" s="7"/>
      <c r="H29" s="8"/>
      <c r="I29" s="8" t="s">
        <v>52</v>
      </c>
      <c r="J29" s="4">
        <f t="shared" si="0"/>
        <v>126.75000000000003</v>
      </c>
      <c r="K29" s="8"/>
      <c r="L29" s="9">
        <v>42370</v>
      </c>
      <c r="M29" s="9">
        <v>47848</v>
      </c>
      <c r="N29" s="83"/>
      <c r="O29" s="84">
        <f>[1]Szalapa!O12</f>
        <v>8.4500000000000011</v>
      </c>
      <c r="P29" s="10">
        <f>[1]Szalapa!P12</f>
        <v>8.4500000000000011</v>
      </c>
      <c r="Q29" s="10">
        <f>[1]Szalapa!Q12</f>
        <v>8.4500000000000011</v>
      </c>
      <c r="R29" s="10">
        <f>[1]Szalapa!R12</f>
        <v>8.4500000000000011</v>
      </c>
      <c r="S29" s="10">
        <f>[1]Szalapa!S12</f>
        <v>8.4500000000000011</v>
      </c>
      <c r="T29" s="85">
        <f>[1]Szalapa!T12</f>
        <v>8.4500000000000011</v>
      </c>
      <c r="U29" s="85">
        <f>[1]Szalapa!U12</f>
        <v>8.4500000000000011</v>
      </c>
      <c r="V29" s="85">
        <f>[1]Szalapa!V12</f>
        <v>8.4500000000000011</v>
      </c>
      <c r="W29" s="85">
        <f>[1]Szalapa!W12</f>
        <v>8.4500000000000011</v>
      </c>
      <c r="X29" s="85">
        <f>[1]Szalapa!X12</f>
        <v>8.4500000000000011</v>
      </c>
      <c r="Y29" s="85">
        <f>[1]Szalapa!Y12</f>
        <v>8.4500000000000011</v>
      </c>
      <c r="Z29" s="85">
        <f>[1]Szalapa!Z12</f>
        <v>8.4500000000000011</v>
      </c>
      <c r="AA29" s="85">
        <f>[1]Szalapa!AA12</f>
        <v>8.4500000000000011</v>
      </c>
      <c r="AB29" s="85">
        <f>[1]Szalapa!AB12</f>
        <v>8.4500000000000011</v>
      </c>
      <c r="AC29" s="86">
        <f>[1]Szalapa!AC12</f>
        <v>8.4500000000000011</v>
      </c>
    </row>
    <row r="30" spans="1:29">
      <c r="A30" s="23">
        <v>1</v>
      </c>
      <c r="B30" s="3"/>
      <c r="C30" s="4"/>
      <c r="D30" s="82" t="s">
        <v>33</v>
      </c>
      <c r="E30" s="5"/>
      <c r="F30" s="6" t="s">
        <v>34</v>
      </c>
      <c r="G30" s="7"/>
      <c r="H30" s="8"/>
      <c r="I30" s="8" t="s">
        <v>53</v>
      </c>
      <c r="J30" s="4">
        <f t="shared" si="0"/>
        <v>192.00000000000003</v>
      </c>
      <c r="K30" s="8"/>
      <c r="L30" s="9">
        <v>42370</v>
      </c>
      <c r="M30" s="9">
        <v>47848</v>
      </c>
      <c r="N30" s="83"/>
      <c r="O30" s="84">
        <f>[1]Szentgyörgyvár!O12</f>
        <v>12.8</v>
      </c>
      <c r="P30" s="10">
        <f>[1]Szentgyörgyvár!P12</f>
        <v>12.8</v>
      </c>
      <c r="Q30" s="10">
        <f>[1]Szentgyörgyvár!Q12</f>
        <v>12.8</v>
      </c>
      <c r="R30" s="10">
        <f>[1]Szentgyörgyvár!R12</f>
        <v>12.8</v>
      </c>
      <c r="S30" s="10">
        <f>[1]Szentgyörgyvár!S12</f>
        <v>12.8</v>
      </c>
      <c r="T30" s="85">
        <f>[1]Szentgyörgyvár!T12</f>
        <v>12.8</v>
      </c>
      <c r="U30" s="85">
        <f>[1]Szentgyörgyvár!U12</f>
        <v>12.8</v>
      </c>
      <c r="V30" s="85">
        <f>[1]Szentgyörgyvár!V12</f>
        <v>12.8</v>
      </c>
      <c r="W30" s="85">
        <f>[1]Szentgyörgyvár!W12</f>
        <v>12.8</v>
      </c>
      <c r="X30" s="85">
        <f>[1]Szentgyörgyvár!X12</f>
        <v>12.8</v>
      </c>
      <c r="Y30" s="85">
        <f>[1]Szentgyörgyvár!Y12</f>
        <v>12.8</v>
      </c>
      <c r="Z30" s="85">
        <f>[1]Szentgyörgyvár!Z12</f>
        <v>12.8</v>
      </c>
      <c r="AA30" s="85">
        <f>[1]Szentgyörgyvár!AA12</f>
        <v>12.8</v>
      </c>
      <c r="AB30" s="85">
        <f>[1]Szentgyörgyvár!AB12</f>
        <v>12.8</v>
      </c>
      <c r="AC30" s="86">
        <f>[1]Szentgyörgyvár!AC12</f>
        <v>12.8</v>
      </c>
    </row>
    <row r="31" spans="1:29">
      <c r="A31" s="23">
        <v>1</v>
      </c>
      <c r="B31" s="3"/>
      <c r="C31" s="4"/>
      <c r="D31" s="82" t="s">
        <v>33</v>
      </c>
      <c r="E31" s="5"/>
      <c r="F31" s="6" t="s">
        <v>34</v>
      </c>
      <c r="G31" s="7"/>
      <c r="H31" s="8"/>
      <c r="I31" s="8" t="s">
        <v>54</v>
      </c>
      <c r="J31" s="4">
        <f t="shared" si="0"/>
        <v>520.49999999999989</v>
      </c>
      <c r="K31" s="8"/>
      <c r="L31" s="9">
        <v>42370</v>
      </c>
      <c r="M31" s="9">
        <v>47848</v>
      </c>
      <c r="N31" s="83"/>
      <c r="O31" s="84">
        <f>[1]Tekenye!O12</f>
        <v>34.700000000000003</v>
      </c>
      <c r="P31" s="10">
        <f>[1]Tekenye!P12</f>
        <v>34.700000000000003</v>
      </c>
      <c r="Q31" s="10">
        <f>[1]Tekenye!Q12</f>
        <v>34.700000000000003</v>
      </c>
      <c r="R31" s="10">
        <f>[1]Tekenye!R12</f>
        <v>34.700000000000003</v>
      </c>
      <c r="S31" s="10">
        <f>[1]Tekenye!S12</f>
        <v>34.700000000000003</v>
      </c>
      <c r="T31" s="85">
        <f>[1]Tekenye!T12</f>
        <v>34.700000000000003</v>
      </c>
      <c r="U31" s="85">
        <f>[1]Tekenye!U12</f>
        <v>34.700000000000003</v>
      </c>
      <c r="V31" s="85">
        <f>[1]Tekenye!V12</f>
        <v>34.700000000000003</v>
      </c>
      <c r="W31" s="85">
        <f>[1]Tekenye!W12</f>
        <v>34.700000000000003</v>
      </c>
      <c r="X31" s="85">
        <f>[1]Tekenye!X12</f>
        <v>34.700000000000003</v>
      </c>
      <c r="Y31" s="85">
        <f>[1]Tekenye!Y12</f>
        <v>34.700000000000003</v>
      </c>
      <c r="Z31" s="85">
        <f>[1]Tekenye!Z12</f>
        <v>34.700000000000003</v>
      </c>
      <c r="AA31" s="85">
        <f>[1]Tekenye!AA12</f>
        <v>34.700000000000003</v>
      </c>
      <c r="AB31" s="85">
        <f>[1]Tekenye!AB12</f>
        <v>34.700000000000003</v>
      </c>
      <c r="AC31" s="86">
        <f>[1]Tekenye!AC12</f>
        <v>34.700000000000003</v>
      </c>
    </row>
    <row r="32" spans="1:29">
      <c r="A32" s="23">
        <v>1</v>
      </c>
      <c r="B32" s="3"/>
      <c r="C32" s="4"/>
      <c r="D32" s="82" t="s">
        <v>33</v>
      </c>
      <c r="E32" s="5"/>
      <c r="F32" s="6" t="s">
        <v>34</v>
      </c>
      <c r="G32" s="7"/>
      <c r="H32" s="8"/>
      <c r="I32" s="8" t="s">
        <v>55</v>
      </c>
      <c r="J32" s="4">
        <f t="shared" si="0"/>
        <v>168.75</v>
      </c>
      <c r="K32" s="8"/>
      <c r="L32" s="9">
        <v>42370</v>
      </c>
      <c r="M32" s="9">
        <v>47848</v>
      </c>
      <c r="N32" s="83"/>
      <c r="O32" s="84">
        <f>[1]Tilaj!O12</f>
        <v>11.25</v>
      </c>
      <c r="P32" s="10">
        <f>[1]Tilaj!P12</f>
        <v>11.25</v>
      </c>
      <c r="Q32" s="10">
        <f>[1]Tilaj!Q12</f>
        <v>11.25</v>
      </c>
      <c r="R32" s="10">
        <f>[1]Tilaj!R12</f>
        <v>11.25</v>
      </c>
      <c r="S32" s="10">
        <f>[1]Tilaj!S12</f>
        <v>11.25</v>
      </c>
      <c r="T32" s="85">
        <f>[1]Tilaj!T12</f>
        <v>11.25</v>
      </c>
      <c r="U32" s="85">
        <f>[1]Tilaj!U12</f>
        <v>11.25</v>
      </c>
      <c r="V32" s="85">
        <f>[1]Tilaj!V12</f>
        <v>11.25</v>
      </c>
      <c r="W32" s="85">
        <f>[1]Tilaj!W12</f>
        <v>11.25</v>
      </c>
      <c r="X32" s="85">
        <f>[1]Tilaj!X12</f>
        <v>11.25</v>
      </c>
      <c r="Y32" s="85">
        <f>[1]Tilaj!Y12</f>
        <v>11.25</v>
      </c>
      <c r="Z32" s="85">
        <f>[1]Tilaj!Z12</f>
        <v>11.25</v>
      </c>
      <c r="AA32" s="85">
        <f>[1]Tilaj!AA12</f>
        <v>11.25</v>
      </c>
      <c r="AB32" s="85">
        <f>[1]Tilaj!AB12</f>
        <v>11.25</v>
      </c>
      <c r="AC32" s="86">
        <f>[1]Tilaj!AC12</f>
        <v>11.25</v>
      </c>
    </row>
    <row r="33" spans="1:29">
      <c r="A33" s="23">
        <v>1</v>
      </c>
      <c r="B33" s="3"/>
      <c r="C33" s="4"/>
      <c r="D33" s="82" t="s">
        <v>33</v>
      </c>
      <c r="E33" s="5"/>
      <c r="F33" s="6" t="s">
        <v>34</v>
      </c>
      <c r="G33" s="7"/>
      <c r="H33" s="8"/>
      <c r="I33" s="8" t="s">
        <v>56</v>
      </c>
      <c r="J33" s="4">
        <f t="shared" si="0"/>
        <v>1617.7499999999995</v>
      </c>
      <c r="K33" s="8"/>
      <c r="L33" s="9">
        <v>42370</v>
      </c>
      <c r="M33" s="9">
        <v>47848</v>
      </c>
      <c r="N33" s="83"/>
      <c r="O33" s="84">
        <f>[1]Türje!O12</f>
        <v>107.85000000000001</v>
      </c>
      <c r="P33" s="10">
        <f>[1]Türje!P12</f>
        <v>107.85000000000001</v>
      </c>
      <c r="Q33" s="10">
        <f>[1]Türje!Q12</f>
        <v>107.85000000000001</v>
      </c>
      <c r="R33" s="10">
        <f>[1]Türje!R12</f>
        <v>107.85000000000001</v>
      </c>
      <c r="S33" s="10">
        <f>[1]Türje!S12</f>
        <v>107.85000000000001</v>
      </c>
      <c r="T33" s="85">
        <f>[1]Türje!T12</f>
        <v>107.85000000000001</v>
      </c>
      <c r="U33" s="85">
        <f>[1]Türje!U12</f>
        <v>107.85000000000001</v>
      </c>
      <c r="V33" s="85">
        <f>[1]Türje!V12</f>
        <v>107.85000000000001</v>
      </c>
      <c r="W33" s="85">
        <f>[1]Türje!W12</f>
        <v>107.85000000000001</v>
      </c>
      <c r="X33" s="85">
        <f>[1]Türje!X12</f>
        <v>107.85000000000001</v>
      </c>
      <c r="Y33" s="85">
        <f>[1]Türje!Y12</f>
        <v>107.85000000000001</v>
      </c>
      <c r="Z33" s="85">
        <f>[1]Türje!Z12</f>
        <v>107.85000000000001</v>
      </c>
      <c r="AA33" s="85">
        <f>[1]Türje!AA12</f>
        <v>107.85000000000001</v>
      </c>
      <c r="AB33" s="85">
        <f>[1]Türje!AB12</f>
        <v>107.85000000000001</v>
      </c>
      <c r="AC33" s="86">
        <f>[1]Türje!AC12</f>
        <v>107.85000000000001</v>
      </c>
    </row>
    <row r="34" spans="1:29">
      <c r="A34" s="23">
        <v>1</v>
      </c>
      <c r="B34" s="3"/>
      <c r="C34" s="4"/>
      <c r="D34" s="82" t="s">
        <v>33</v>
      </c>
      <c r="E34" s="5"/>
      <c r="F34" s="6" t="s">
        <v>34</v>
      </c>
      <c r="G34" s="7"/>
      <c r="H34" s="8"/>
      <c r="I34" s="8" t="s">
        <v>57</v>
      </c>
      <c r="J34" s="4">
        <f t="shared" si="0"/>
        <v>54.749999999999986</v>
      </c>
      <c r="K34" s="8"/>
      <c r="L34" s="9">
        <v>42370</v>
      </c>
      <c r="M34" s="9">
        <v>47848</v>
      </c>
      <c r="N34" s="83"/>
      <c r="O34" s="84">
        <f>[1]Vindornyalak!O12</f>
        <v>3.6500000000000004</v>
      </c>
      <c r="P34" s="10">
        <f>[1]Vindornyalak!P12</f>
        <v>3.6500000000000004</v>
      </c>
      <c r="Q34" s="10">
        <f>[1]Vindornyalak!Q12</f>
        <v>3.6500000000000004</v>
      </c>
      <c r="R34" s="10">
        <f>[1]Vindornyalak!R12</f>
        <v>3.6500000000000004</v>
      </c>
      <c r="S34" s="10">
        <f>[1]Vindornyalak!S12</f>
        <v>3.6500000000000004</v>
      </c>
      <c r="T34" s="85">
        <f>[1]Vindornyalak!T12</f>
        <v>3.6500000000000004</v>
      </c>
      <c r="U34" s="85">
        <f>[1]Vindornyalak!U12</f>
        <v>3.6500000000000004</v>
      </c>
      <c r="V34" s="85">
        <f>[1]Vindornyalak!V12</f>
        <v>3.6500000000000004</v>
      </c>
      <c r="W34" s="85">
        <f>[1]Vindornyalak!W12</f>
        <v>3.6500000000000004</v>
      </c>
      <c r="X34" s="85">
        <f>[1]Vindornyalak!X12</f>
        <v>3.6500000000000004</v>
      </c>
      <c r="Y34" s="85">
        <f>[1]Vindornyalak!Y12</f>
        <v>3.6500000000000004</v>
      </c>
      <c r="Z34" s="85">
        <f>[1]Vindornyalak!Z12</f>
        <v>3.6500000000000004</v>
      </c>
      <c r="AA34" s="85">
        <f>[1]Vindornyalak!AA12</f>
        <v>3.6500000000000004</v>
      </c>
      <c r="AB34" s="85">
        <f>[1]Vindornyalak!AB12</f>
        <v>3.6500000000000004</v>
      </c>
      <c r="AC34" s="86">
        <f>[1]Vindornyalak!AC12</f>
        <v>3.6500000000000004</v>
      </c>
    </row>
    <row r="35" spans="1:29">
      <c r="A35" s="23">
        <v>1</v>
      </c>
      <c r="B35" s="3"/>
      <c r="C35" s="4"/>
      <c r="D35" s="82" t="s">
        <v>33</v>
      </c>
      <c r="E35" s="5"/>
      <c r="F35" s="6" t="s">
        <v>34</v>
      </c>
      <c r="G35" s="7"/>
      <c r="H35" s="8"/>
      <c r="I35" s="8" t="s">
        <v>58</v>
      </c>
      <c r="J35" s="4">
        <f t="shared" si="0"/>
        <v>276.74999999999994</v>
      </c>
      <c r="K35" s="8"/>
      <c r="L35" s="9">
        <v>42370</v>
      </c>
      <c r="M35" s="9">
        <v>47848</v>
      </c>
      <c r="N35" s="83"/>
      <c r="O35" s="84">
        <f>[1]Vindornyaszőlős!O12</f>
        <v>18.45</v>
      </c>
      <c r="P35" s="10">
        <f>[1]Vindornyaszőlős!P12</f>
        <v>18.45</v>
      </c>
      <c r="Q35" s="10">
        <f>[1]Vindornyaszőlős!Q12</f>
        <v>18.45</v>
      </c>
      <c r="R35" s="10">
        <f>[1]Vindornyaszőlős!R12</f>
        <v>18.45</v>
      </c>
      <c r="S35" s="10">
        <f>[1]Vindornyaszőlős!S12</f>
        <v>18.45</v>
      </c>
      <c r="T35" s="85">
        <f>[1]Vindornyaszőlős!T12</f>
        <v>18.45</v>
      </c>
      <c r="U35" s="85">
        <f>[1]Vindornyaszőlős!U12</f>
        <v>18.45</v>
      </c>
      <c r="V35" s="85">
        <f>[1]Vindornyaszőlős!V12</f>
        <v>18.45</v>
      </c>
      <c r="W35" s="85">
        <f>[1]Vindornyaszőlős!W12</f>
        <v>18.45</v>
      </c>
      <c r="X35" s="85">
        <f>[1]Vindornyaszőlős!X12</f>
        <v>18.45</v>
      </c>
      <c r="Y35" s="85">
        <f>[1]Vindornyaszőlős!Y12</f>
        <v>18.45</v>
      </c>
      <c r="Z35" s="85">
        <f>[1]Vindornyaszőlős!Z12</f>
        <v>18.45</v>
      </c>
      <c r="AA35" s="85">
        <f>[1]Vindornyaszőlős!AA12</f>
        <v>18.45</v>
      </c>
      <c r="AB35" s="85">
        <f>[1]Vindornyaszőlős!AB12</f>
        <v>18.45</v>
      </c>
      <c r="AC35" s="86">
        <f>[1]Vindornyaszőlős!AC12</f>
        <v>18.45</v>
      </c>
    </row>
    <row r="36" spans="1:29">
      <c r="A36" s="23">
        <v>1</v>
      </c>
      <c r="B36" s="3"/>
      <c r="C36" s="4"/>
      <c r="D36" s="82" t="s">
        <v>33</v>
      </c>
      <c r="E36" s="5"/>
      <c r="F36" s="6" t="s">
        <v>34</v>
      </c>
      <c r="G36" s="7"/>
      <c r="H36" s="8"/>
      <c r="I36" s="8" t="s">
        <v>59</v>
      </c>
      <c r="J36" s="4">
        <f t="shared" si="0"/>
        <v>1679.2500000000005</v>
      </c>
      <c r="K36" s="8"/>
      <c r="L36" s="9">
        <v>42370</v>
      </c>
      <c r="M36" s="9">
        <v>47848</v>
      </c>
      <c r="N36" s="83"/>
      <c r="O36" s="84">
        <f>[1]Zalaapáti!O12</f>
        <v>111.95</v>
      </c>
      <c r="P36" s="10">
        <f>[1]Zalaapáti!P12</f>
        <v>111.95</v>
      </c>
      <c r="Q36" s="10">
        <f>[1]Zalaapáti!Q12</f>
        <v>111.95</v>
      </c>
      <c r="R36" s="10">
        <f>[1]Zalaapáti!R12</f>
        <v>111.95</v>
      </c>
      <c r="S36" s="10">
        <f>[1]Zalaapáti!S12</f>
        <v>111.95</v>
      </c>
      <c r="T36" s="85">
        <f>[1]Zalaapáti!T12</f>
        <v>111.95</v>
      </c>
      <c r="U36" s="85">
        <f>[1]Zalaapáti!U12</f>
        <v>111.95</v>
      </c>
      <c r="V36" s="85">
        <f>[1]Zalaapáti!V12</f>
        <v>111.95</v>
      </c>
      <c r="W36" s="85">
        <f>[1]Zalaapáti!W12</f>
        <v>111.95</v>
      </c>
      <c r="X36" s="85">
        <f>[1]Zalaapáti!X12</f>
        <v>111.95</v>
      </c>
      <c r="Y36" s="85">
        <f>[1]Zalaapáti!Y12</f>
        <v>111.95</v>
      </c>
      <c r="Z36" s="85">
        <f>[1]Zalaapáti!Z12</f>
        <v>111.95</v>
      </c>
      <c r="AA36" s="85">
        <f>[1]Zalaapáti!AA12</f>
        <v>111.95</v>
      </c>
      <c r="AB36" s="85">
        <f>[1]Zalaapáti!AB12</f>
        <v>111.95</v>
      </c>
      <c r="AC36" s="86">
        <f>[1]Zalaapáti!AC12</f>
        <v>111.95</v>
      </c>
    </row>
    <row r="37" spans="1:29">
      <c r="A37" s="23">
        <v>1</v>
      </c>
      <c r="B37" s="3"/>
      <c r="C37" s="4"/>
      <c r="D37" s="82" t="s">
        <v>33</v>
      </c>
      <c r="E37" s="5"/>
      <c r="F37" s="6" t="s">
        <v>34</v>
      </c>
      <c r="G37" s="7"/>
      <c r="H37" s="8"/>
      <c r="I37" s="8" t="s">
        <v>60</v>
      </c>
      <c r="J37" s="4">
        <f t="shared" si="0"/>
        <v>1033.4999999999998</v>
      </c>
      <c r="K37" s="8"/>
      <c r="L37" s="9">
        <v>42370</v>
      </c>
      <c r="M37" s="9">
        <v>47848</v>
      </c>
      <c r="N37" s="83"/>
      <c r="O37" s="84">
        <f>[1]Zalacsány!O12</f>
        <v>68.900000000000006</v>
      </c>
      <c r="P37" s="10">
        <f>[1]Zalacsány!P12</f>
        <v>68.900000000000006</v>
      </c>
      <c r="Q37" s="10">
        <f>[1]Zalacsány!Q12</f>
        <v>68.900000000000006</v>
      </c>
      <c r="R37" s="10">
        <f>[1]Zalacsány!R12</f>
        <v>68.900000000000006</v>
      </c>
      <c r="S37" s="10">
        <f>[1]Zalacsány!S12</f>
        <v>68.900000000000006</v>
      </c>
      <c r="T37" s="85">
        <f>[1]Zalacsány!T12</f>
        <v>68.900000000000006</v>
      </c>
      <c r="U37" s="85">
        <f>[1]Zalacsány!U12</f>
        <v>68.900000000000006</v>
      </c>
      <c r="V37" s="85">
        <f>[1]Zalacsány!V12</f>
        <v>68.900000000000006</v>
      </c>
      <c r="W37" s="85">
        <f>[1]Zalacsány!W12</f>
        <v>68.900000000000006</v>
      </c>
      <c r="X37" s="85">
        <f>[1]Zalacsány!X12</f>
        <v>68.900000000000006</v>
      </c>
      <c r="Y37" s="85">
        <f>[1]Zalacsány!Y12</f>
        <v>68.900000000000006</v>
      </c>
      <c r="Z37" s="85">
        <f>[1]Zalacsány!Z12</f>
        <v>68.900000000000006</v>
      </c>
      <c r="AA37" s="85">
        <f>[1]Zalacsány!AA12</f>
        <v>68.900000000000006</v>
      </c>
      <c r="AB37" s="85">
        <f>[1]Zalacsány!AB12</f>
        <v>68.900000000000006</v>
      </c>
      <c r="AC37" s="86">
        <f>[1]Zalacsány!AC12</f>
        <v>68.900000000000006</v>
      </c>
    </row>
    <row r="38" spans="1:29">
      <c r="A38" s="23">
        <v>1</v>
      </c>
      <c r="B38" s="3"/>
      <c r="C38" s="4"/>
      <c r="D38" s="82" t="s">
        <v>33</v>
      </c>
      <c r="E38" s="5"/>
      <c r="F38" s="6" t="s">
        <v>34</v>
      </c>
      <c r="G38" s="7"/>
      <c r="H38" s="8"/>
      <c r="I38" s="8" t="s">
        <v>61</v>
      </c>
      <c r="J38" s="4">
        <f t="shared" si="0"/>
        <v>1009.4999999999997</v>
      </c>
      <c r="K38" s="8"/>
      <c r="L38" s="9">
        <v>42370</v>
      </c>
      <c r="M38" s="9">
        <v>47848</v>
      </c>
      <c r="N38" s="83"/>
      <c r="O38" s="84">
        <f>[1]Zalaszántó!O12</f>
        <v>67.3</v>
      </c>
      <c r="P38" s="10">
        <f>[1]Zalaszántó!P12</f>
        <v>67.3</v>
      </c>
      <c r="Q38" s="10">
        <f>[1]Zalaszántó!Q12</f>
        <v>67.3</v>
      </c>
      <c r="R38" s="10">
        <f>[1]Zalaszántó!R12</f>
        <v>67.3</v>
      </c>
      <c r="S38" s="10">
        <f>[1]Zalaszántó!S12</f>
        <v>67.3</v>
      </c>
      <c r="T38" s="85">
        <f>[1]Zalaszántó!T12</f>
        <v>67.3</v>
      </c>
      <c r="U38" s="85">
        <f>[1]Zalaszántó!U12</f>
        <v>67.3</v>
      </c>
      <c r="V38" s="85">
        <f>[1]Zalaszántó!V12</f>
        <v>67.3</v>
      </c>
      <c r="W38" s="85">
        <f>[1]Zalaszántó!W12</f>
        <v>67.3</v>
      </c>
      <c r="X38" s="85">
        <f>[1]Zalaszántó!X12</f>
        <v>67.3</v>
      </c>
      <c r="Y38" s="85">
        <f>[1]Zalaszántó!Y12</f>
        <v>67.3</v>
      </c>
      <c r="Z38" s="85">
        <f>[1]Zalaszántó!Z12</f>
        <v>67.3</v>
      </c>
      <c r="AA38" s="85">
        <f>[1]Zalaszántó!AA12</f>
        <v>67.3</v>
      </c>
      <c r="AB38" s="85">
        <f>[1]Zalaszántó!AB12</f>
        <v>67.3</v>
      </c>
      <c r="AC38" s="86">
        <f>[1]Zalaszántó!AC12</f>
        <v>67.3</v>
      </c>
    </row>
    <row r="39" spans="1:29">
      <c r="A39" s="23">
        <v>1</v>
      </c>
      <c r="B39" s="3"/>
      <c r="C39" s="4"/>
      <c r="D39" s="82" t="s">
        <v>33</v>
      </c>
      <c r="E39" s="5"/>
      <c r="F39" s="6" t="s">
        <v>34</v>
      </c>
      <c r="G39" s="7"/>
      <c r="H39" s="8"/>
      <c r="I39" s="8" t="s">
        <v>62</v>
      </c>
      <c r="J39" s="4">
        <f t="shared" si="0"/>
        <v>744.00000000000023</v>
      </c>
      <c r="K39" s="8"/>
      <c r="L39" s="9">
        <v>42370</v>
      </c>
      <c r="M39" s="9">
        <v>47848</v>
      </c>
      <c r="N39" s="83"/>
      <c r="O39" s="84">
        <f>[1]Zalaszentlászló!O12</f>
        <v>49.6</v>
      </c>
      <c r="P39" s="10">
        <f>[1]Zalaszentlászló!P12</f>
        <v>49.6</v>
      </c>
      <c r="Q39" s="10">
        <f>[1]Zalaszentlászló!Q12</f>
        <v>49.6</v>
      </c>
      <c r="R39" s="10">
        <f>[1]Zalaszentlászló!R12</f>
        <v>49.6</v>
      </c>
      <c r="S39" s="10">
        <f>[1]Zalaszentlászló!S12</f>
        <v>49.6</v>
      </c>
      <c r="T39" s="85">
        <f>[1]Zalaszentlászló!T12</f>
        <v>49.6</v>
      </c>
      <c r="U39" s="85">
        <f>[1]Zalaszentlászló!U12</f>
        <v>49.6</v>
      </c>
      <c r="V39" s="85">
        <f>[1]Zalaszentlászló!V12</f>
        <v>49.6</v>
      </c>
      <c r="W39" s="85">
        <f>[1]Zalaszentlászló!W12</f>
        <v>49.6</v>
      </c>
      <c r="X39" s="85">
        <f>[1]Zalaszentlászló!X12</f>
        <v>49.6</v>
      </c>
      <c r="Y39" s="85">
        <f>[1]Zalaszentlászló!Y12</f>
        <v>49.6</v>
      </c>
      <c r="Z39" s="85">
        <f>[1]Zalaszentlászló!Z12</f>
        <v>49.6</v>
      </c>
      <c r="AA39" s="85">
        <f>[1]Zalaszentlászló!AA12</f>
        <v>49.6</v>
      </c>
      <c r="AB39" s="85">
        <f>[1]Zalaszentlászló!AB12</f>
        <v>49.6</v>
      </c>
      <c r="AC39" s="86">
        <f>[1]Zalaszentlászló!AC12</f>
        <v>49.6</v>
      </c>
    </row>
    <row r="40" spans="1:29">
      <c r="A40" s="11"/>
      <c r="B40" s="12" t="s">
        <v>63</v>
      </c>
      <c r="C40" s="13"/>
      <c r="D40" s="13"/>
      <c r="E40" s="13"/>
      <c r="F40" s="13"/>
      <c r="G40" s="13"/>
      <c r="H40" s="14"/>
      <c r="I40" s="15"/>
      <c r="J40" s="14"/>
      <c r="K40" s="15"/>
      <c r="L40" s="16"/>
      <c r="M40" s="17"/>
      <c r="N40" s="15"/>
      <c r="O40" s="15"/>
      <c r="P40" s="15"/>
      <c r="Q40" s="18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</row>
    <row r="41" spans="1:29" ht="15" customHeight="1">
      <c r="A41" s="19"/>
      <c r="B41" s="20" t="s">
        <v>64</v>
      </c>
      <c r="C41" s="15"/>
      <c r="D41" s="15"/>
      <c r="E41" s="15"/>
      <c r="F41" s="15"/>
      <c r="G41" s="15"/>
      <c r="H41" s="14"/>
      <c r="I41" s="21"/>
      <c r="J41" s="14"/>
      <c r="K41" s="21"/>
      <c r="L41" s="16"/>
      <c r="M41" s="17"/>
      <c r="N41" s="21"/>
      <c r="O41" s="21"/>
      <c r="P41" s="21"/>
      <c r="Q41" s="22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</row>
    <row r="42" spans="1:29">
      <c r="A42" s="23">
        <v>9</v>
      </c>
      <c r="B42" s="3"/>
      <c r="C42" s="7" t="s">
        <v>65</v>
      </c>
      <c r="D42" s="7" t="s">
        <v>66</v>
      </c>
      <c r="E42" s="24" t="s">
        <v>67</v>
      </c>
      <c r="F42" s="6" t="s">
        <v>68</v>
      </c>
      <c r="G42" s="7" t="s">
        <v>69</v>
      </c>
      <c r="H42" s="8"/>
      <c r="I42" s="8" t="s">
        <v>70</v>
      </c>
      <c r="J42" s="4">
        <f t="shared" ref="J42" si="1">SUM(O42:AC42)</f>
        <v>2500</v>
      </c>
      <c r="K42" s="8"/>
      <c r="L42" s="9">
        <v>42736</v>
      </c>
      <c r="M42" s="9">
        <v>43100</v>
      </c>
      <c r="N42" s="87" t="s">
        <v>72</v>
      </c>
      <c r="O42" s="84"/>
      <c r="P42" s="10">
        <f>[1]Zalaszentgrót!P16+[1]Bazsi!P16+[1]Bókaháza!P16+[1]Döbröce!P16+[1]Esztergályhorváti!P16+[1]Kallósd!P16+[1]Kehidakustány!P16+[1]Kisgörbő!P16+[1]Kisvásárhely!P16+[1]Mihályfa!P16+[1]Nagygörbő!P16+[1]Óhíd!P16+[1]Sénye!P16+[1]Sümegcsehi!P16+[1]Szalapa!P16+[1]Tekenye!P16+[1]Türje!P16+[1]Vindornyalak!P16+[1]Vindornyaszőlős!P16+[1]Zalaapáti!P16+[1]Zalacsány!P16+[1]Zalaszántó!P16+[1]Zalaszentlászló!P16</f>
        <v>2500</v>
      </c>
      <c r="Q42" s="10"/>
      <c r="R42" s="10"/>
      <c r="S42" s="10"/>
      <c r="T42" s="85"/>
      <c r="U42" s="85"/>
      <c r="V42" s="85"/>
      <c r="W42" s="85"/>
      <c r="X42" s="85"/>
      <c r="Y42" s="85"/>
      <c r="Z42" s="85"/>
      <c r="AA42" s="85"/>
      <c r="AB42" s="85"/>
      <c r="AC42" s="86"/>
    </row>
    <row r="43" spans="1:29">
      <c r="A43" s="23">
        <v>2</v>
      </c>
      <c r="B43" s="3"/>
      <c r="C43" s="7" t="s">
        <v>65</v>
      </c>
      <c r="D43" s="7" t="s">
        <v>66</v>
      </c>
      <c r="E43" s="24" t="s">
        <v>67</v>
      </c>
      <c r="F43" s="6" t="s">
        <v>68</v>
      </c>
      <c r="G43" s="7" t="s">
        <v>69</v>
      </c>
      <c r="H43" s="8"/>
      <c r="I43" s="8" t="s">
        <v>70</v>
      </c>
      <c r="J43" s="4">
        <f t="shared" ref="J43" si="2">SUM(O43:AC43)</f>
        <v>5000</v>
      </c>
      <c r="K43" s="8"/>
      <c r="L43" s="9">
        <v>45292</v>
      </c>
      <c r="M43" s="9">
        <v>45657</v>
      </c>
      <c r="N43" s="87" t="s">
        <v>73</v>
      </c>
      <c r="O43" s="84"/>
      <c r="P43" s="10"/>
      <c r="Q43" s="10"/>
      <c r="R43" s="10"/>
      <c r="S43" s="10"/>
      <c r="T43" s="85"/>
      <c r="U43" s="85"/>
      <c r="V43" s="85">
        <f>[1]Zalaszentgrót!V17+[1]Bazsi!V17+[1]Bókaháza!V17+[1]Döbröce!V17+[1]Esztergályhorváti!V17+[1]Kallósd!V17+[1]Kehidakustány!V17+[1]Kisgörbő!V17+[1]Kisvásárhely!V17+[1]Mihályfa!V17+[1]Nagygörbő!V17+[1]Óhíd!V17+[1]Sénye!V17+[1]Sümegcsehi!V17+[1]Szalapa!V17+[1]Tekenye!V17+[1]Türje!V17+[1]Vindornyalak!V17+[1]Vindornyaszőlős!V17+[1]Zalaapáti!V17+[1]Zalacsány!V17+[1]Zalaszántó!V17+[1]Zalaszentlászló!V17</f>
        <v>2500</v>
      </c>
      <c r="W43" s="85">
        <f>[1]Zalaszentgrót!W17+[1]Bazsi!W17+[1]Bókaháza!W17+[1]Döbröce!W17+[1]Esztergályhorváti!W17+[1]Kallósd!W17+[1]Kehidakustány!W17+[1]Kisgörbő!W17+[1]Kisvásárhely!W17+[1]Mihályfa!W17+[1]Nagygörbő!W17+[1]Óhíd!W17+[1]Sénye!W17+[1]Sümegcsehi!W17+[1]Szalapa!W17+[1]Tekenye!W17+[1]Türje!W17+[1]Vindornyalak!W17+[1]Vindornyaszőlős!W17+[1]Zalaapáti!W17+[1]Zalacsány!W17+[1]Zalaszántó!W17+[1]Zalaszentlászló!W17</f>
        <v>2500</v>
      </c>
      <c r="X43" s="85"/>
      <c r="Y43" s="85"/>
      <c r="Z43" s="85"/>
      <c r="AA43" s="85"/>
      <c r="AB43" s="85"/>
      <c r="AC43" s="86"/>
    </row>
    <row r="44" spans="1:29">
      <c r="A44" s="23">
        <v>2</v>
      </c>
      <c r="B44" s="3"/>
      <c r="C44" s="7" t="s">
        <v>65</v>
      </c>
      <c r="D44" s="7" t="s">
        <v>66</v>
      </c>
      <c r="E44" s="24" t="s">
        <v>67</v>
      </c>
      <c r="F44" s="6" t="s">
        <v>68</v>
      </c>
      <c r="G44" s="7" t="s">
        <v>69</v>
      </c>
      <c r="H44" s="8"/>
      <c r="I44" s="8" t="s">
        <v>70</v>
      </c>
      <c r="J44" s="4">
        <f t="shared" ref="J44" si="3">SUM(O44:AC44)</f>
        <v>5000</v>
      </c>
      <c r="K44" s="8"/>
      <c r="L44" s="9">
        <v>47484</v>
      </c>
      <c r="M44" s="9">
        <v>47848</v>
      </c>
      <c r="N44" s="87" t="s">
        <v>73</v>
      </c>
      <c r="O44" s="84"/>
      <c r="P44" s="10"/>
      <c r="Q44" s="10"/>
      <c r="R44" s="10"/>
      <c r="S44" s="10"/>
      <c r="T44" s="85"/>
      <c r="U44" s="85"/>
      <c r="V44" s="85"/>
      <c r="W44" s="85"/>
      <c r="X44" s="85"/>
      <c r="Y44" s="85"/>
      <c r="Z44" s="85"/>
      <c r="AA44" s="85"/>
      <c r="AB44" s="85"/>
      <c r="AC44" s="85">
        <f>[1]Zalaszentgrót!AC18+[1]Bazsi!AC18+[1]Bókaháza!AC18+[1]Döbröce!AC18+[1]Esztergályhorváti!AC18+[1]Kallósd!AC18+[1]Kehidakustány!AC18+[1]Kisgörbő!AC18+[1]Kisvásárhely!AC18+[1]Mihályfa!AC18+[1]Nagygörbő!AC18+[1]Óhíd!AC18+[1]Sénye!AC18+[1]Sümegcsehi!AC18+[1]Szalapa!AC18+[1]Tekenye!AC18+[1]Türje!AC18+[1]Vindornyalak!AC18+[1]Vindornyaszőlős!AC18+[1]Zalaapáti!AC18+[1]Zalacsány!AC18+[1]Zalaszántó!AC18+[1]Zalaszentlászló!AC18</f>
        <v>5000</v>
      </c>
    </row>
    <row r="45" spans="1:29">
      <c r="A45" s="23"/>
      <c r="B45" s="3"/>
      <c r="C45" s="4"/>
      <c r="D45" s="5"/>
      <c r="E45" s="5"/>
      <c r="F45" s="25"/>
      <c r="G45" s="5"/>
      <c r="H45" s="26"/>
      <c r="I45" s="27"/>
      <c r="J45" s="4"/>
      <c r="K45" s="27"/>
      <c r="L45" s="28"/>
      <c r="M45" s="29"/>
      <c r="N45" s="87"/>
      <c r="O45" s="84"/>
      <c r="P45" s="10"/>
      <c r="Q45" s="10"/>
      <c r="R45" s="10"/>
      <c r="S45" s="10"/>
      <c r="T45" s="85"/>
      <c r="U45" s="85"/>
      <c r="V45" s="85"/>
      <c r="W45" s="85"/>
      <c r="X45" s="85"/>
      <c r="Y45" s="85"/>
      <c r="Z45" s="85"/>
      <c r="AA45" s="85"/>
      <c r="AB45" s="85"/>
      <c r="AC45" s="86"/>
    </row>
    <row r="46" spans="1:29">
      <c r="A46" s="19"/>
      <c r="B46" s="20" t="s">
        <v>74</v>
      </c>
      <c r="C46" s="15"/>
      <c r="D46" s="15"/>
      <c r="E46" s="15"/>
      <c r="F46" s="15"/>
      <c r="G46" s="15"/>
      <c r="H46" s="21"/>
      <c r="I46" s="21"/>
      <c r="J46" s="30"/>
      <c r="K46" s="21"/>
      <c r="L46" s="17"/>
      <c r="M46" s="17"/>
      <c r="N46" s="21"/>
      <c r="O46" s="21"/>
      <c r="P46" s="21"/>
      <c r="Q46" s="22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</row>
    <row r="47" spans="1:29">
      <c r="A47" s="23">
        <v>8</v>
      </c>
      <c r="B47" s="3"/>
      <c r="C47" s="7" t="s">
        <v>75</v>
      </c>
      <c r="D47" s="7" t="s">
        <v>76</v>
      </c>
      <c r="E47" s="24" t="s">
        <v>67</v>
      </c>
      <c r="F47" s="6" t="s">
        <v>77</v>
      </c>
      <c r="G47" s="7" t="s">
        <v>78</v>
      </c>
      <c r="H47" s="8"/>
      <c r="I47" s="8" t="s">
        <v>70</v>
      </c>
      <c r="J47" s="4">
        <f t="shared" ref="J47:J48" si="4">SUM(O47:AC47)</f>
        <v>600</v>
      </c>
      <c r="K47" s="8"/>
      <c r="L47" s="9">
        <v>42736</v>
      </c>
      <c r="M47" s="9">
        <v>43100</v>
      </c>
      <c r="N47" s="87" t="s">
        <v>72</v>
      </c>
      <c r="O47" s="84"/>
      <c r="P47" s="10">
        <f>[1]Zalaszentgrót!P21+[1]Bazsi!P21+[1]Bókaháza!P21+[1]Döbröce!P21+[1]Esztergályhorváti!P21+[1]Kallósd!P21+[1]Kehidakustány!P21+[1]Kisgörbő!P21+[1]Kisvásárhely!P21+[1]Mihályfa!P21+[1]Nagygörbő!P21+[1]Óhíd!P21+[1]Sénye!P21+[1]Sümegcsehi!P21+[1]Szalapa!P21+[1]Tekenye!P21+[1]Türje!P21+[1]Vindornyalak!P21+[1]Vindornyaszőlős!P21+[1]Zalaapáti!P21+[1]Zalacsány!P21+[1]Zalaszántó!P21+[1]Zalaszentlászló!P21</f>
        <v>600</v>
      </c>
      <c r="Q47" s="10"/>
      <c r="R47" s="10"/>
      <c r="S47" s="10"/>
      <c r="T47" s="85"/>
      <c r="U47" s="85"/>
      <c r="V47" s="85"/>
      <c r="W47" s="85"/>
      <c r="X47" s="85"/>
      <c r="Y47" s="85"/>
      <c r="Z47" s="85"/>
      <c r="AA47" s="85"/>
      <c r="AB47" s="85"/>
      <c r="AC47" s="86"/>
    </row>
    <row r="48" spans="1:29">
      <c r="A48" s="23">
        <v>8</v>
      </c>
      <c r="B48" s="3"/>
      <c r="C48" s="7"/>
      <c r="D48" s="7" t="s">
        <v>79</v>
      </c>
      <c r="E48" s="24" t="s">
        <v>80</v>
      </c>
      <c r="F48" s="6" t="s">
        <v>77</v>
      </c>
      <c r="G48" s="7" t="s">
        <v>78</v>
      </c>
      <c r="H48" s="8"/>
      <c r="I48" s="8" t="s">
        <v>70</v>
      </c>
      <c r="J48" s="4">
        <f t="shared" si="4"/>
        <v>3600</v>
      </c>
      <c r="K48" s="8"/>
      <c r="L48" s="9">
        <v>42736</v>
      </c>
      <c r="M48" s="9">
        <v>43100</v>
      </c>
      <c r="N48" s="87" t="s">
        <v>72</v>
      </c>
      <c r="O48" s="84"/>
      <c r="P48" s="10">
        <f>[1]Zalaszentgrót!P22+[1]Bazsi!P22+[1]Bókaháza!P22+[1]Döbröce!P22+[1]Esztergályhorváti!P22+[1]Kallósd!P22+[1]Kehidakustány!P22+[1]Kisgörbő!P22+[1]Kisvásárhely!P22+[1]Mihályfa!P22+[1]Nagygörbő!P22+[1]Óhíd!P22+[1]Sénye!P22+[1]Sümegcsehi!P22+[1]Szalapa!P22+[1]Tekenye!P22+[1]Türje!P22+[1]Vindornyalak!P22+[1]Vindornyaszőlős!P22+[1]Zalaapáti!P22+[1]Zalacsány!P22+[1]Zalaszántó!P22+[1]Zalaszentlászló!P22</f>
        <v>3600</v>
      </c>
      <c r="Q48" s="10"/>
      <c r="R48" s="10"/>
      <c r="S48" s="10"/>
      <c r="T48" s="85"/>
      <c r="U48" s="85"/>
      <c r="V48" s="85"/>
      <c r="W48" s="85"/>
      <c r="X48" s="85"/>
      <c r="Y48" s="85"/>
      <c r="Z48" s="85"/>
      <c r="AA48" s="85"/>
      <c r="AB48" s="85"/>
      <c r="AC48" s="86"/>
    </row>
    <row r="49" spans="1:29">
      <c r="A49" s="23">
        <v>4</v>
      </c>
      <c r="B49" s="3"/>
      <c r="C49" s="7" t="s">
        <v>81</v>
      </c>
      <c r="D49" s="7" t="s">
        <v>82</v>
      </c>
      <c r="E49" s="24" t="s">
        <v>67</v>
      </c>
      <c r="F49" s="6" t="s">
        <v>77</v>
      </c>
      <c r="G49" s="7" t="s">
        <v>78</v>
      </c>
      <c r="H49" s="8"/>
      <c r="I49" s="8" t="s">
        <v>70</v>
      </c>
      <c r="J49" s="4">
        <f t="shared" ref="J49:J50" si="5">SUM(O49:AC49)</f>
        <v>1600</v>
      </c>
      <c r="K49" s="8"/>
      <c r="L49" s="9">
        <v>43101</v>
      </c>
      <c r="M49" s="9">
        <v>43465</v>
      </c>
      <c r="N49" s="87" t="s">
        <v>72</v>
      </c>
      <c r="O49" s="84"/>
      <c r="P49" s="10"/>
      <c r="Q49" s="10">
        <f>[1]Zalaszentgrót!Q23+[1]Bazsi!Q23+[1]Bókaháza!Q23+[1]Döbröce!Q23+[1]Esztergályhorváti!Q23+[1]Kallósd!Q23+[1]Kehidakustány!Q23+[1]Kisgörbő!Q23+[1]Kisvásárhely!Q23+[1]Mihályfa!Q23+[1]Nagygörbő!Q23+[1]Óhíd!Q23+[1]Sénye!Q23+[1]Sümegcsehi!Q23+[1]Szalapa!Q23+[1]Tekenye!Q23+[1]Türje!Q23+[1]Vindornyalak!Q23+[1]Vindornyaszőlős!Q23+[1]Zalaapáti!Q23+[1]Zalacsány!Q23+[1]Zalaszántó!Q23+[1]Zalaszentlászló!Q23</f>
        <v>1600</v>
      </c>
      <c r="R49" s="10"/>
      <c r="S49" s="10"/>
      <c r="T49" s="85"/>
      <c r="U49" s="85"/>
      <c r="V49" s="85"/>
      <c r="W49" s="85"/>
      <c r="X49" s="85"/>
      <c r="Y49" s="85"/>
      <c r="Z49" s="85"/>
      <c r="AA49" s="85"/>
      <c r="AB49" s="85"/>
      <c r="AC49" s="86"/>
    </row>
    <row r="50" spans="1:29">
      <c r="A50" s="23">
        <v>4</v>
      </c>
      <c r="B50" s="3"/>
      <c r="C50" s="7"/>
      <c r="D50" s="7" t="s">
        <v>79</v>
      </c>
      <c r="E50" s="24" t="s">
        <v>80</v>
      </c>
      <c r="F50" s="6" t="s">
        <v>77</v>
      </c>
      <c r="G50" s="7" t="s">
        <v>78</v>
      </c>
      <c r="H50" s="8"/>
      <c r="I50" s="8" t="s">
        <v>70</v>
      </c>
      <c r="J50" s="4">
        <f t="shared" si="5"/>
        <v>1500</v>
      </c>
      <c r="K50" s="8"/>
      <c r="L50" s="9">
        <v>43101</v>
      </c>
      <c r="M50" s="9">
        <v>43465</v>
      </c>
      <c r="N50" s="87" t="s">
        <v>72</v>
      </c>
      <c r="O50" s="84"/>
      <c r="P50" s="10"/>
      <c r="Q50" s="10">
        <f>[1]Zalaszentgrót!Q24+[1]Bazsi!Q24+[1]Bókaháza!Q24+[1]Döbröce!Q24+[1]Esztergályhorváti!Q24+[1]Kallósd!Q24+[1]Kehidakustány!Q24+[1]Kisgörbő!Q24+[1]Kisvásárhely!Q24+[1]Mihályfa!Q24+[1]Nagygörbő!Q24+[1]Óhíd!Q24+[1]Sénye!Q24+[1]Sümegcsehi!Q24+[1]Szalapa!Q24+[1]Tekenye!Q24+[1]Türje!Q24+[1]Vindornyalak!Q24+[1]Vindornyaszőlős!Q24+[1]Zalaapáti!Q24+[1]Zalacsány!Q24+[1]Zalaszántó!Q24+[1]Zalaszentlászló!Q24</f>
        <v>1500</v>
      </c>
      <c r="R50" s="10"/>
      <c r="S50" s="10"/>
      <c r="T50" s="85"/>
      <c r="U50" s="85"/>
      <c r="V50" s="85"/>
      <c r="W50" s="85"/>
      <c r="X50" s="85"/>
      <c r="Y50" s="85"/>
      <c r="Z50" s="85"/>
      <c r="AA50" s="85"/>
      <c r="AB50" s="85"/>
      <c r="AC50" s="86"/>
    </row>
    <row r="51" spans="1:29">
      <c r="A51" s="23">
        <v>4</v>
      </c>
      <c r="B51" s="3"/>
      <c r="C51" s="7" t="s">
        <v>83</v>
      </c>
      <c r="D51" s="7" t="s">
        <v>84</v>
      </c>
      <c r="E51" s="24" t="s">
        <v>67</v>
      </c>
      <c r="F51" s="6" t="s">
        <v>77</v>
      </c>
      <c r="G51" s="7" t="s">
        <v>78</v>
      </c>
      <c r="H51" s="8"/>
      <c r="I51" s="8" t="s">
        <v>70</v>
      </c>
      <c r="J51" s="4">
        <f t="shared" ref="J51:J52" si="6">SUM(O51:AC51)</f>
        <v>900</v>
      </c>
      <c r="K51" s="8"/>
      <c r="L51" s="9">
        <v>43466</v>
      </c>
      <c r="M51" s="9">
        <v>43830</v>
      </c>
      <c r="N51" s="87" t="s">
        <v>72</v>
      </c>
      <c r="O51" s="84"/>
      <c r="P51" s="10"/>
      <c r="Q51" s="10"/>
      <c r="R51" s="10">
        <f>[1]Zalaszentgrót!R25+[1]Bazsi!R25+[1]Bókaháza!R25+[1]Döbröce!R25+[1]Esztergályhorváti!R25+[1]Kallósd!R25+[1]Kehidakustány!R25+[1]Kisgörbő!R25+[1]Kisvásárhely!R25+[1]Mihályfa!R25+[1]Nagygörbő!R25+[1]Óhíd!R25+[1]Sénye!R25+[1]Sümegcsehi!R25+[1]Szalapa!R25+[1]Tekenye!R25+[1]Türje!R25+[1]Vindornyalak!R25+[1]Vindornyaszőlős!R25+[1]Zalaapáti!R25+[1]Zalacsány!R25+[1]Zalaszántó!R25+[1]Zalaszentlászló!R25</f>
        <v>900</v>
      </c>
      <c r="S51" s="10"/>
      <c r="T51" s="85"/>
      <c r="U51" s="85"/>
      <c r="V51" s="85"/>
      <c r="W51" s="85"/>
      <c r="X51" s="85"/>
      <c r="Y51" s="85"/>
      <c r="Z51" s="85"/>
      <c r="AA51" s="85"/>
      <c r="AB51" s="85"/>
      <c r="AC51" s="86"/>
    </row>
    <row r="52" spans="1:29">
      <c r="A52" s="23">
        <v>4</v>
      </c>
      <c r="B52" s="3"/>
      <c r="C52" s="7"/>
      <c r="D52" s="7" t="s">
        <v>79</v>
      </c>
      <c r="E52" s="24" t="s">
        <v>80</v>
      </c>
      <c r="F52" s="6" t="s">
        <v>77</v>
      </c>
      <c r="G52" s="7" t="s">
        <v>78</v>
      </c>
      <c r="H52" s="8"/>
      <c r="I52" s="8" t="s">
        <v>70</v>
      </c>
      <c r="J52" s="4">
        <f t="shared" si="6"/>
        <v>2200</v>
      </c>
      <c r="K52" s="8"/>
      <c r="L52" s="9">
        <v>43466</v>
      </c>
      <c r="M52" s="9">
        <v>43830</v>
      </c>
      <c r="N52" s="87" t="s">
        <v>72</v>
      </c>
      <c r="O52" s="84"/>
      <c r="P52" s="10"/>
      <c r="Q52" s="10"/>
      <c r="R52" s="10">
        <f>[1]Zalaszentgrót!R26+[1]Bazsi!R26+[1]Bókaháza!R26+[1]Döbröce!R26+[1]Esztergályhorváti!R26+[1]Kallósd!R26+[1]Kehidakustány!R26+[1]Kisgörbő!R26+[1]Kisvásárhely!R26+[1]Mihályfa!R26+[1]Nagygörbő!R26+[1]Óhíd!R26+[1]Sénye!R26+[1]Sümegcsehi!R26+[1]Szalapa!R26+[1]Tekenye!R26+[1]Türje!R26+[1]Vindornyalak!R26+[1]Vindornyaszőlős!R26+[1]Zalaapáti!R26+[1]Zalacsány!R26+[1]Zalaszántó!R26+[1]Zalaszentlászló!R26</f>
        <v>2200</v>
      </c>
      <c r="S52" s="10"/>
      <c r="T52" s="85"/>
      <c r="U52" s="85"/>
      <c r="V52" s="85"/>
      <c r="W52" s="85"/>
      <c r="X52" s="85"/>
      <c r="Y52" s="85"/>
      <c r="Z52" s="85"/>
      <c r="AA52" s="85"/>
      <c r="AB52" s="85"/>
      <c r="AC52" s="86"/>
    </row>
    <row r="53" spans="1:29">
      <c r="A53" s="23">
        <v>5</v>
      </c>
      <c r="B53" s="3"/>
      <c r="C53" s="7" t="s">
        <v>85</v>
      </c>
      <c r="D53" s="7" t="s">
        <v>84</v>
      </c>
      <c r="E53" s="24" t="s">
        <v>67</v>
      </c>
      <c r="F53" s="6" t="s">
        <v>77</v>
      </c>
      <c r="G53" s="7" t="s">
        <v>78</v>
      </c>
      <c r="H53" s="8"/>
      <c r="I53" s="8" t="s">
        <v>70</v>
      </c>
      <c r="J53" s="4">
        <f t="shared" ref="J53:J62" si="7">SUM(O53:AC53)</f>
        <v>900</v>
      </c>
      <c r="K53" s="8"/>
      <c r="L53" s="9">
        <v>43466</v>
      </c>
      <c r="M53" s="9">
        <v>43830</v>
      </c>
      <c r="N53" s="87" t="s">
        <v>72</v>
      </c>
      <c r="O53" s="84"/>
      <c r="P53" s="10"/>
      <c r="Q53" s="10"/>
      <c r="R53" s="10">
        <f>[1]Zalaszentgrót!R27+[1]Bazsi!R27+[1]Bókaháza!R27+[1]Döbröce!R27+[1]Esztergályhorváti!R27+[1]Kallósd!R27+[1]Kehidakustány!R27+[1]Kisgörbő!R27+[1]Kisvásárhely!R27+[1]Mihályfa!R27+[1]Nagygörbő!R27+[1]Óhíd!R27+[1]Sénye!R27+[1]Sümegcsehi!R27+[1]Szalapa!R27+[1]Tekenye!R27+[1]Türje!R27+[1]Vindornyalak!R27+[1]Vindornyaszőlős!R27+[1]Zalaapáti!R27+[1]Zalacsány!R27+[1]Zalaszántó!R27+[1]Zalaszentlászló!R27</f>
        <v>900</v>
      </c>
      <c r="S53" s="10"/>
      <c r="T53" s="85"/>
      <c r="U53" s="85"/>
      <c r="V53" s="85"/>
      <c r="W53" s="85"/>
      <c r="X53" s="85"/>
      <c r="Y53" s="85"/>
      <c r="Z53" s="85"/>
      <c r="AA53" s="85"/>
      <c r="AB53" s="85"/>
      <c r="AC53" s="86"/>
    </row>
    <row r="54" spans="1:29">
      <c r="A54" s="23">
        <v>5</v>
      </c>
      <c r="B54" s="3"/>
      <c r="C54" s="7"/>
      <c r="D54" s="7" t="s">
        <v>79</v>
      </c>
      <c r="E54" s="24" t="s">
        <v>80</v>
      </c>
      <c r="F54" s="6" t="s">
        <v>77</v>
      </c>
      <c r="G54" s="7" t="s">
        <v>78</v>
      </c>
      <c r="H54" s="8"/>
      <c r="I54" s="8" t="s">
        <v>70</v>
      </c>
      <c r="J54" s="4">
        <f t="shared" si="7"/>
        <v>2300</v>
      </c>
      <c r="K54" s="8"/>
      <c r="L54" s="9">
        <v>43466</v>
      </c>
      <c r="M54" s="9">
        <v>43830</v>
      </c>
      <c r="N54" s="87" t="s">
        <v>72</v>
      </c>
      <c r="O54" s="84"/>
      <c r="P54" s="10"/>
      <c r="Q54" s="10"/>
      <c r="R54" s="10">
        <f>[1]Zalaszentgrót!R28+[1]Bazsi!R28+[1]Bókaháza!R28+[1]Döbröce!R28+[1]Esztergályhorváti!R28+[1]Kallósd!R28+[1]Kehidakustány!R28+[1]Kisgörbő!R28+[1]Kisvásárhely!R28+[1]Mihályfa!R28+[1]Nagygörbő!R28+[1]Óhíd!R28+[1]Sénye!R28+[1]Sümegcsehi!R28+[1]Szalapa!R28+[1]Tekenye!R28+[1]Türje!R28+[1]Vindornyalak!R28+[1]Vindornyaszőlős!R28+[1]Zalaapáti!R28+[1]Zalacsány!R28+[1]Zalaszántó!R28+[1]Zalaszentlászló!R28</f>
        <v>2300</v>
      </c>
      <c r="S54" s="10"/>
      <c r="T54" s="85"/>
      <c r="U54" s="85"/>
      <c r="V54" s="85"/>
      <c r="W54" s="85"/>
      <c r="X54" s="85"/>
      <c r="Y54" s="85"/>
      <c r="Z54" s="85"/>
      <c r="AA54" s="85"/>
      <c r="AB54" s="85"/>
      <c r="AC54" s="86"/>
    </row>
    <row r="55" spans="1:29">
      <c r="A55" s="23">
        <v>7</v>
      </c>
      <c r="B55" s="3"/>
      <c r="C55" s="7" t="s">
        <v>86</v>
      </c>
      <c r="D55" s="7" t="s">
        <v>87</v>
      </c>
      <c r="E55" s="24" t="s">
        <v>67</v>
      </c>
      <c r="F55" s="6" t="s">
        <v>77</v>
      </c>
      <c r="G55" s="7" t="s">
        <v>78</v>
      </c>
      <c r="H55" s="8"/>
      <c r="I55" s="8" t="s">
        <v>70</v>
      </c>
      <c r="J55" s="4">
        <f t="shared" si="7"/>
        <v>1000</v>
      </c>
      <c r="K55" s="8"/>
      <c r="L55" s="9">
        <v>43466</v>
      </c>
      <c r="M55" s="9">
        <v>43830</v>
      </c>
      <c r="N55" s="87" t="s">
        <v>72</v>
      </c>
      <c r="O55" s="84"/>
      <c r="P55" s="10"/>
      <c r="Q55" s="10"/>
      <c r="R55" s="10">
        <f>[1]Zalaszentgrót!R29+[1]Bazsi!R29+[1]Bókaháza!R29+[1]Döbröce!R29+[1]Esztergályhorváti!R29+[1]Kallósd!R29+[1]Kehidakustány!R29+[1]Kisgörbő!R29+[1]Kisvásárhely!R29+[1]Mihályfa!R29+[1]Nagygörbő!R29+[1]Óhíd!R29+[1]Sénye!R29+[1]Sümegcsehi!R29+[1]Szalapa!R29+[1]Tekenye!R29+[1]Türje!R29+[1]Vindornyalak!R29+[1]Vindornyaszőlős!R29+[1]Zalaapáti!R29+[1]Zalacsány!R29+[1]Zalaszántó!R29+[1]Zalaszentlászló!R29</f>
        <v>1000</v>
      </c>
      <c r="S55" s="10"/>
      <c r="T55" s="85"/>
      <c r="U55" s="85"/>
      <c r="V55" s="85"/>
      <c r="W55" s="85"/>
      <c r="X55" s="85"/>
      <c r="Y55" s="85"/>
      <c r="Z55" s="85"/>
      <c r="AA55" s="85"/>
      <c r="AB55" s="85"/>
      <c r="AC55" s="86"/>
    </row>
    <row r="56" spans="1:29">
      <c r="A56" s="23">
        <v>7</v>
      </c>
      <c r="B56" s="3"/>
      <c r="C56" s="7"/>
      <c r="D56" s="7" t="s">
        <v>79</v>
      </c>
      <c r="E56" s="24" t="s">
        <v>80</v>
      </c>
      <c r="F56" s="6" t="s">
        <v>77</v>
      </c>
      <c r="G56" s="7" t="s">
        <v>78</v>
      </c>
      <c r="H56" s="8"/>
      <c r="I56" s="8" t="s">
        <v>70</v>
      </c>
      <c r="J56" s="4">
        <f t="shared" si="7"/>
        <v>1600</v>
      </c>
      <c r="K56" s="8"/>
      <c r="L56" s="9">
        <v>43466</v>
      </c>
      <c r="M56" s="9">
        <v>43830</v>
      </c>
      <c r="N56" s="87" t="s">
        <v>72</v>
      </c>
      <c r="O56" s="84"/>
      <c r="P56" s="10"/>
      <c r="Q56" s="10"/>
      <c r="R56" s="10">
        <f>[1]Zalaszentgrót!R30+[1]Bazsi!R30+[1]Bókaháza!R30+[1]Döbröce!R30+[1]Esztergályhorváti!R30+[1]Kallósd!R30+[1]Kehidakustány!R30+[1]Kisgörbő!R30+[1]Kisvásárhely!R30+[1]Mihályfa!R30+[1]Nagygörbő!R30+[1]Óhíd!R30+[1]Sénye!R30+[1]Sümegcsehi!R30+[1]Szalapa!R30+[1]Tekenye!R30+[1]Türje!R30+[1]Vindornyalak!R30+[1]Vindornyaszőlős!R30+[1]Zalaapáti!R30+[1]Zalacsány!R30+[1]Zalaszántó!R30+[1]Zalaszentlászló!R30</f>
        <v>1600</v>
      </c>
      <c r="S56" s="10"/>
      <c r="T56" s="85"/>
      <c r="U56" s="85"/>
      <c r="V56" s="85"/>
      <c r="W56" s="85"/>
      <c r="X56" s="85"/>
      <c r="Y56" s="85"/>
      <c r="Z56" s="85"/>
      <c r="AA56" s="85"/>
      <c r="AB56" s="85"/>
      <c r="AC56" s="86"/>
    </row>
    <row r="57" spans="1:29">
      <c r="A57" s="23">
        <v>2</v>
      </c>
      <c r="B57" s="3"/>
      <c r="C57" s="7" t="s">
        <v>88</v>
      </c>
      <c r="D57" s="7" t="s">
        <v>87</v>
      </c>
      <c r="E57" s="24" t="s">
        <v>67</v>
      </c>
      <c r="F57" s="6" t="s">
        <v>77</v>
      </c>
      <c r="G57" s="7" t="s">
        <v>78</v>
      </c>
      <c r="H57" s="8"/>
      <c r="I57" s="8" t="s">
        <v>70</v>
      </c>
      <c r="J57" s="4">
        <f t="shared" si="7"/>
        <v>1000</v>
      </c>
      <c r="K57" s="8"/>
      <c r="L57" s="9">
        <v>43831</v>
      </c>
      <c r="M57" s="9">
        <v>44196</v>
      </c>
      <c r="N57" s="87" t="s">
        <v>72</v>
      </c>
      <c r="O57" s="84"/>
      <c r="P57" s="10"/>
      <c r="Q57" s="10"/>
      <c r="R57" s="10"/>
      <c r="S57" s="10">
        <f>[1]Zalaszentgrót!S31+[1]Bazsi!S31+[1]Bókaháza!S31+[1]Döbröce!S31+[1]Esztergályhorváti!S31+[1]Kallósd!S31+[1]Kehidakustány!S31+[1]Kisgörbő!S31+[1]Kisvásárhely!S31+[1]Mihályfa!S31+[1]Nagygörbő!S31+[1]Óhíd!S31+[1]Sénye!S31+[1]Sümegcsehi!S31+[1]Szalapa!S31+[1]Tekenye!S31+[1]Türje!S31+[1]Vindornyalak!S31+[1]Vindornyaszőlős!S31+[1]Zalaapáti!S31+[1]Zalacsány!S31+[1]Zalaszántó!S31+[1]Zalaszentlászló!S31</f>
        <v>1000</v>
      </c>
      <c r="T57" s="85"/>
      <c r="U57" s="85"/>
      <c r="V57" s="85"/>
      <c r="W57" s="85"/>
      <c r="X57" s="85"/>
      <c r="Y57" s="85"/>
      <c r="Z57" s="85"/>
      <c r="AA57" s="85"/>
      <c r="AB57" s="85"/>
      <c r="AC57" s="86"/>
    </row>
    <row r="58" spans="1:29">
      <c r="A58" s="23">
        <v>2</v>
      </c>
      <c r="B58" s="3"/>
      <c r="C58" s="7"/>
      <c r="D58" s="7" t="s">
        <v>79</v>
      </c>
      <c r="E58" s="24" t="s">
        <v>80</v>
      </c>
      <c r="F58" s="6" t="s">
        <v>77</v>
      </c>
      <c r="G58" s="7" t="s">
        <v>78</v>
      </c>
      <c r="H58" s="8"/>
      <c r="I58" s="8" t="s">
        <v>70</v>
      </c>
      <c r="J58" s="4">
        <f t="shared" si="7"/>
        <v>1800</v>
      </c>
      <c r="K58" s="8"/>
      <c r="L58" s="9">
        <v>43831</v>
      </c>
      <c r="M58" s="9">
        <v>44196</v>
      </c>
      <c r="N58" s="87" t="s">
        <v>72</v>
      </c>
      <c r="O58" s="84"/>
      <c r="P58" s="10"/>
      <c r="Q58" s="10"/>
      <c r="R58" s="10"/>
      <c r="S58" s="10">
        <f>[1]Zalaszentgrót!S32+[1]Bazsi!S32+[1]Bókaháza!S32+[1]Döbröce!S32+[1]Esztergályhorváti!S32+[1]Kallósd!S32+[1]Kehidakustány!S32+[1]Kisgörbő!S32+[1]Kisvásárhely!S32+[1]Mihályfa!S32+[1]Nagygörbő!S32+[1]Óhíd!S32+[1]Sénye!S32+[1]Sümegcsehi!S32+[1]Szalapa!S32+[1]Tekenye!S32+[1]Türje!S32+[1]Vindornyalak!S32+[1]Vindornyaszőlős!S32+[1]Zalaapáti!S32+[1]Zalacsány!S32+[1]Zalaszántó!S32+[1]Zalaszentlászló!S32</f>
        <v>1800</v>
      </c>
      <c r="T58" s="85"/>
      <c r="U58" s="85"/>
      <c r="V58" s="85"/>
      <c r="W58" s="85"/>
      <c r="X58" s="85"/>
      <c r="Y58" s="85"/>
      <c r="Z58" s="85"/>
      <c r="AA58" s="85"/>
      <c r="AB58" s="85"/>
      <c r="AC58" s="86"/>
    </row>
    <row r="59" spans="1:29">
      <c r="A59" s="23">
        <v>4</v>
      </c>
      <c r="B59" s="3"/>
      <c r="C59" s="7" t="s">
        <v>89</v>
      </c>
      <c r="D59" s="7" t="s">
        <v>90</v>
      </c>
      <c r="E59" s="24" t="s">
        <v>67</v>
      </c>
      <c r="F59" s="6" t="s">
        <v>77</v>
      </c>
      <c r="G59" s="7" t="s">
        <v>78</v>
      </c>
      <c r="H59" s="8"/>
      <c r="I59" s="8" t="s">
        <v>70</v>
      </c>
      <c r="J59" s="4">
        <f t="shared" si="7"/>
        <v>600</v>
      </c>
      <c r="K59" s="8"/>
      <c r="L59" s="9">
        <v>43831</v>
      </c>
      <c r="M59" s="9">
        <v>44196</v>
      </c>
      <c r="N59" s="87" t="s">
        <v>72</v>
      </c>
      <c r="O59" s="84"/>
      <c r="P59" s="10"/>
      <c r="Q59" s="10"/>
      <c r="R59" s="10"/>
      <c r="S59" s="10">
        <f>[1]Zalaszentgrót!S33+[1]Bazsi!S33+[1]Bókaháza!S33+[1]Döbröce!S33+[1]Esztergályhorváti!S33+[1]Kallósd!S33+[1]Kehidakustány!S33+[1]Kisgörbő!S33+[1]Kisvásárhely!S33+[1]Mihályfa!S33+[1]Nagygörbő!S33+[1]Óhíd!S33+[1]Sénye!S33+[1]Sümegcsehi!S33+[1]Szalapa!S33+[1]Tekenye!S33+[1]Türje!S33+[1]Vindornyalak!S33+[1]Vindornyaszőlős!S33+[1]Zalaapáti!S33+[1]Zalacsány!S33+[1]Zalaszántó!S33+[1]Zalaszentlászló!S33</f>
        <v>600</v>
      </c>
      <c r="T59" s="85"/>
      <c r="U59" s="85"/>
      <c r="V59" s="85"/>
      <c r="W59" s="85"/>
      <c r="X59" s="85"/>
      <c r="Y59" s="85"/>
      <c r="Z59" s="85"/>
      <c r="AA59" s="85"/>
      <c r="AB59" s="85"/>
      <c r="AC59" s="86"/>
    </row>
    <row r="60" spans="1:29">
      <c r="A60" s="23">
        <v>4</v>
      </c>
      <c r="B60" s="3"/>
      <c r="C60" s="7"/>
      <c r="D60" s="7" t="s">
        <v>79</v>
      </c>
      <c r="E60" s="24" t="s">
        <v>80</v>
      </c>
      <c r="F60" s="6" t="s">
        <v>77</v>
      </c>
      <c r="G60" s="7" t="s">
        <v>78</v>
      </c>
      <c r="H60" s="8"/>
      <c r="I60" s="8" t="s">
        <v>70</v>
      </c>
      <c r="J60" s="4">
        <f t="shared" si="7"/>
        <v>1600</v>
      </c>
      <c r="K60" s="8"/>
      <c r="L60" s="9">
        <v>43831</v>
      </c>
      <c r="M60" s="9">
        <v>44196</v>
      </c>
      <c r="N60" s="87" t="s">
        <v>72</v>
      </c>
      <c r="O60" s="84"/>
      <c r="P60" s="10"/>
      <c r="Q60" s="10"/>
      <c r="R60" s="10"/>
      <c r="S60" s="10">
        <f>[1]Zalaszentgrót!S34+[1]Bazsi!S34+[1]Bókaháza!S34+[1]Döbröce!S34+[1]Esztergályhorváti!S34+[1]Kallósd!S34+[1]Kehidakustány!S34+[1]Kisgörbő!S34+[1]Kisvásárhely!S34+[1]Mihályfa!S34+[1]Nagygörbő!S34+[1]Óhíd!S34+[1]Sénye!S34+[1]Sümegcsehi!S34+[1]Szalapa!S34+[1]Tekenye!S34+[1]Türje!S34+[1]Vindornyalak!S34+[1]Vindornyaszőlős!S34+[1]Zalaapáti!S34+[1]Zalacsány!S34+[1]Zalaszántó!S34+[1]Zalaszentlászló!S34</f>
        <v>1600</v>
      </c>
      <c r="T60" s="85"/>
      <c r="U60" s="85"/>
      <c r="V60" s="85"/>
      <c r="W60" s="85"/>
      <c r="X60" s="85"/>
      <c r="Y60" s="85"/>
      <c r="Z60" s="85"/>
      <c r="AA60" s="85"/>
      <c r="AB60" s="85"/>
      <c r="AC60" s="86"/>
    </row>
    <row r="61" spans="1:29">
      <c r="A61" s="23">
        <v>6</v>
      </c>
      <c r="B61" s="3"/>
      <c r="C61" s="7" t="s">
        <v>91</v>
      </c>
      <c r="D61" s="7" t="s">
        <v>92</v>
      </c>
      <c r="E61" s="24" t="s">
        <v>67</v>
      </c>
      <c r="F61" s="6" t="s">
        <v>77</v>
      </c>
      <c r="G61" s="7" t="s">
        <v>78</v>
      </c>
      <c r="H61" s="8"/>
      <c r="I61" s="8" t="s">
        <v>70</v>
      </c>
      <c r="J61" s="4">
        <f t="shared" si="7"/>
        <v>500</v>
      </c>
      <c r="K61" s="8"/>
      <c r="L61" s="9">
        <v>43831</v>
      </c>
      <c r="M61" s="9">
        <v>44196</v>
      </c>
      <c r="N61" s="87" t="s">
        <v>72</v>
      </c>
      <c r="O61" s="84"/>
      <c r="P61" s="10"/>
      <c r="Q61" s="10"/>
      <c r="R61" s="10"/>
      <c r="S61" s="10">
        <f>[1]Zalaszentgrót!S35+[1]Bazsi!S35+[1]Bókaháza!S35+[1]Döbröce!S35+[1]Esztergályhorváti!S35+[1]Kallósd!S35+[1]Kehidakustány!S35+[1]Kisgörbő!S35+[1]Kisvásárhely!S35+[1]Mihályfa!S35+[1]Nagygörbő!S35+[1]Óhíd!S35+[1]Sénye!S35+[1]Sümegcsehi!S35+[1]Szalapa!S35+[1]Tekenye!S35+[1]Türje!S35+[1]Vindornyalak!S35+[1]Vindornyaszőlős!S35+[1]Zalaapáti!S35+[1]Zalacsány!S35+[1]Zalaszántó!S35+[1]Zalaszentlászló!S35</f>
        <v>500</v>
      </c>
      <c r="T61" s="85"/>
      <c r="U61" s="85"/>
      <c r="V61" s="85"/>
      <c r="W61" s="85"/>
      <c r="X61" s="85"/>
      <c r="Y61" s="85"/>
      <c r="Z61" s="85"/>
      <c r="AA61" s="85"/>
      <c r="AB61" s="85"/>
      <c r="AC61" s="86"/>
    </row>
    <row r="62" spans="1:29">
      <c r="A62" s="23">
        <v>6</v>
      </c>
      <c r="B62" s="3"/>
      <c r="C62" s="7"/>
      <c r="D62" s="7" t="s">
        <v>79</v>
      </c>
      <c r="E62" s="24" t="s">
        <v>80</v>
      </c>
      <c r="F62" s="6" t="s">
        <v>77</v>
      </c>
      <c r="G62" s="7" t="s">
        <v>78</v>
      </c>
      <c r="H62" s="8"/>
      <c r="I62" s="8" t="s">
        <v>70</v>
      </c>
      <c r="J62" s="4">
        <f t="shared" si="7"/>
        <v>2300</v>
      </c>
      <c r="K62" s="8"/>
      <c r="L62" s="9">
        <v>43831</v>
      </c>
      <c r="M62" s="9">
        <v>44196</v>
      </c>
      <c r="N62" s="87" t="s">
        <v>72</v>
      </c>
      <c r="O62" s="84"/>
      <c r="P62" s="10"/>
      <c r="Q62" s="10"/>
      <c r="R62" s="10"/>
      <c r="S62" s="10">
        <f>[1]Zalaszentgrót!S36+[1]Bazsi!S36+[1]Bókaháza!S36+[1]Döbröce!S36+[1]Esztergályhorváti!S36+[1]Kallósd!S36+[1]Kehidakustány!S36+[1]Kisgörbő!S36+[1]Kisvásárhely!S36+[1]Mihályfa!S36+[1]Nagygörbő!S36+[1]Óhíd!S36+[1]Sénye!S36+[1]Sümegcsehi!S36+[1]Szalapa!S36+[1]Tekenye!S36+[1]Türje!S36+[1]Vindornyalak!S36+[1]Vindornyaszőlős!S36+[1]Zalaapáti!S36+[1]Zalacsány!S36+[1]Zalaszántó!S36+[1]Zalaszentlászló!S36</f>
        <v>2300</v>
      </c>
      <c r="T62" s="85"/>
      <c r="U62" s="85"/>
      <c r="V62" s="85"/>
      <c r="W62" s="85"/>
      <c r="X62" s="85"/>
      <c r="Y62" s="85"/>
      <c r="Z62" s="85"/>
      <c r="AA62" s="85"/>
      <c r="AB62" s="85"/>
      <c r="AC62" s="86"/>
    </row>
    <row r="63" spans="1:29">
      <c r="A63" s="19"/>
      <c r="B63" s="20" t="s">
        <v>93</v>
      </c>
      <c r="C63" s="15"/>
      <c r="D63" s="15"/>
      <c r="E63" s="15"/>
      <c r="F63" s="15"/>
      <c r="G63" s="15"/>
      <c r="H63" s="21"/>
      <c r="I63" s="21"/>
      <c r="J63" s="30"/>
      <c r="K63" s="21"/>
      <c r="L63" s="17"/>
      <c r="M63" s="17"/>
      <c r="N63" s="21"/>
      <c r="O63" s="21"/>
      <c r="P63" s="21"/>
      <c r="Q63" s="22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31"/>
    </row>
    <row r="64" spans="1:29">
      <c r="A64" s="23">
        <v>7</v>
      </c>
      <c r="B64" s="3"/>
      <c r="C64" s="7" t="s">
        <v>94</v>
      </c>
      <c r="D64" s="32" t="s">
        <v>95</v>
      </c>
      <c r="E64" s="7" t="s">
        <v>96</v>
      </c>
      <c r="F64" s="88" t="s">
        <v>34</v>
      </c>
      <c r="G64" s="7" t="s">
        <v>78</v>
      </c>
      <c r="H64" s="8"/>
      <c r="I64" s="8" t="s">
        <v>70</v>
      </c>
      <c r="J64" s="4">
        <f t="shared" ref="J64" si="8">SUM(O64:AC64)</f>
        <v>2000</v>
      </c>
      <c r="K64" s="8"/>
      <c r="L64" s="9">
        <v>42736</v>
      </c>
      <c r="M64" s="9">
        <v>43100</v>
      </c>
      <c r="N64" s="87" t="s">
        <v>72</v>
      </c>
      <c r="O64" s="84"/>
      <c r="P64" s="10">
        <f>[1]Zalaszentgrót!P38+[1]Bazsi!P38+[1]Bókaháza!P38+[1]Döbröce!P38+[1]Esztergályhorváti!P38+[1]Kallósd!P38+[1]Kehidakustány!P38+[1]Kisgörbő!P38+[1]Kisvásárhely!P38+[1]Mihályfa!P38+[1]Nagygörbő!P38+[1]Óhíd!P38+[1]Sénye!P38+[1]Sümegcsehi!P38+[1]Szalapa!P38+[1]Tekenye!P38+[1]Türje!P38+[1]Vindornyalak!P38+[1]Vindornyaszőlős!P38+[1]Zalaapáti!P38+[1]Zalacsány!P38+[1]Zalaszántó!P38+[1]Zalaszentlászló!P38</f>
        <v>2000</v>
      </c>
      <c r="Q64" s="10"/>
      <c r="R64" s="10"/>
      <c r="S64" s="10"/>
      <c r="T64" s="85"/>
      <c r="U64" s="85"/>
      <c r="V64" s="85"/>
      <c r="W64" s="85"/>
      <c r="X64" s="85"/>
      <c r="Y64" s="85"/>
      <c r="Z64" s="85"/>
      <c r="AA64" s="85"/>
      <c r="AB64" s="85"/>
      <c r="AC64" s="86"/>
    </row>
    <row r="65" spans="1:29">
      <c r="A65" s="23">
        <v>5</v>
      </c>
      <c r="B65" s="3"/>
      <c r="C65" s="7" t="s">
        <v>81</v>
      </c>
      <c r="D65" s="32" t="s">
        <v>95</v>
      </c>
      <c r="E65" s="7" t="s">
        <v>96</v>
      </c>
      <c r="F65" s="88" t="s">
        <v>34</v>
      </c>
      <c r="G65" s="7" t="s">
        <v>78</v>
      </c>
      <c r="H65" s="8"/>
      <c r="I65" s="8" t="s">
        <v>70</v>
      </c>
      <c r="J65" s="4">
        <f t="shared" ref="J65:J66" si="9">SUM(O65:AC65)</f>
        <v>2000</v>
      </c>
      <c r="K65" s="8"/>
      <c r="L65" s="9">
        <v>43101</v>
      </c>
      <c r="M65" s="9">
        <v>43465</v>
      </c>
      <c r="N65" s="87" t="s">
        <v>72</v>
      </c>
      <c r="O65" s="84"/>
      <c r="P65" s="10"/>
      <c r="Q65" s="10">
        <f>[1]Zalaszentgrót!Q39+[1]Bazsi!Q39+[1]Bókaháza!Q39+[1]Döbröce!Q39+[1]Esztergályhorváti!Q39+[1]Kallósd!Q39+[1]Kehidakustány!Q39+[1]Kisgörbő!Q39+[1]Kisvásárhely!Q39+[1]Mihályfa!Q39+[1]Nagygörbő!Q39+[1]Óhíd!Q39+[1]Sénye!Q39+[1]Sümegcsehi!Q39+[1]Szalapa!Q39+[1]Tekenye!Q39+[1]Türje!Q39+[1]Vindornyalak!Q39+[1]Vindornyaszőlős!Q39+[1]Zalaapáti!Q39+[1]Zalacsány!Q39+[1]Zalaszántó!Q39+[1]Zalaszentlászló!Q39</f>
        <v>2000</v>
      </c>
      <c r="R65" s="10"/>
      <c r="S65" s="10"/>
      <c r="T65" s="85"/>
      <c r="U65" s="85"/>
      <c r="V65" s="85"/>
      <c r="W65" s="85"/>
      <c r="X65" s="85"/>
      <c r="Y65" s="85"/>
      <c r="Z65" s="85"/>
      <c r="AA65" s="85"/>
      <c r="AB65" s="85"/>
      <c r="AC65" s="86"/>
    </row>
    <row r="66" spans="1:29">
      <c r="A66" s="23">
        <v>2</v>
      </c>
      <c r="B66" s="3"/>
      <c r="C66" s="7" t="s">
        <v>83</v>
      </c>
      <c r="D66" s="32" t="s">
        <v>95</v>
      </c>
      <c r="E66" s="7" t="s">
        <v>96</v>
      </c>
      <c r="F66" s="88" t="s">
        <v>34</v>
      </c>
      <c r="G66" s="7" t="s">
        <v>78</v>
      </c>
      <c r="H66" s="8"/>
      <c r="I66" s="8" t="s">
        <v>70</v>
      </c>
      <c r="J66" s="4">
        <f t="shared" si="9"/>
        <v>2000</v>
      </c>
      <c r="K66" s="8"/>
      <c r="L66" s="9">
        <v>43466</v>
      </c>
      <c r="M66" s="9">
        <v>43830</v>
      </c>
      <c r="N66" s="87" t="s">
        <v>72</v>
      </c>
      <c r="O66" s="84"/>
      <c r="P66" s="10"/>
      <c r="Q66" s="10"/>
      <c r="R66" s="10">
        <f>[1]Zalaszentgrót!R40+[1]Bazsi!R40+[1]Bókaháza!R40+[1]Döbröce!R40+[1]Esztergályhorváti!R40+[1]Kallósd!R40+[1]Kehidakustány!R40+[1]Kisgörbő!R40+[1]Kisvásárhely!R40+[1]Mihályfa!R40+[1]Nagygörbő!R40+[1]Óhíd!R40+[1]Sénye!R40+[1]Sümegcsehi!R40+[1]Szalapa!R40+[1]Tekenye!R40+[1]Türje!R40+[1]Vindornyalak!R40+[1]Vindornyaszőlős!R40+[1]Zalaapáti!R40+[1]Zalacsány!R40+[1]Zalaszántó!R40+[1]Zalaszentlászló!R40</f>
        <v>2000</v>
      </c>
      <c r="S66" s="10"/>
      <c r="T66" s="85"/>
      <c r="U66" s="85"/>
      <c r="V66" s="85"/>
      <c r="W66" s="85"/>
      <c r="X66" s="85"/>
      <c r="Y66" s="85"/>
      <c r="Z66" s="85"/>
      <c r="AA66" s="85"/>
      <c r="AB66" s="85"/>
      <c r="AC66" s="86"/>
    </row>
    <row r="67" spans="1:29">
      <c r="A67" s="23">
        <v>3</v>
      </c>
      <c r="B67" s="3"/>
      <c r="C67" s="7" t="s">
        <v>85</v>
      </c>
      <c r="D67" s="32" t="s">
        <v>95</v>
      </c>
      <c r="E67" s="7" t="s">
        <v>96</v>
      </c>
      <c r="F67" s="88" t="s">
        <v>34</v>
      </c>
      <c r="G67" s="7" t="s">
        <v>78</v>
      </c>
      <c r="H67" s="8"/>
      <c r="I67" s="8" t="s">
        <v>70</v>
      </c>
      <c r="J67" s="4">
        <f t="shared" ref="J67:J71" si="10">SUM(O67:AC67)</f>
        <v>2000</v>
      </c>
      <c r="K67" s="8"/>
      <c r="L67" s="9">
        <v>43466</v>
      </c>
      <c r="M67" s="9">
        <v>43830</v>
      </c>
      <c r="N67" s="87" t="s">
        <v>72</v>
      </c>
      <c r="O67" s="84"/>
      <c r="P67" s="10"/>
      <c r="Q67" s="10"/>
      <c r="R67" s="10">
        <f>[1]Zalaszentgrót!R41+[1]Bazsi!R41+[1]Bókaháza!R41+[1]Döbröce!R41+[1]Esztergályhorváti!R41+[1]Kallósd!R41+[1]Kehidakustány!R41+[1]Kisgörbő!R41+[1]Kisvásárhely!R41+[1]Mihályfa!R41+[1]Nagygörbő!R41+[1]Óhíd!R41+[1]Sénye!R41+[1]Sümegcsehi!R41+[1]Szalapa!R41+[1]Tekenye!R41+[1]Türje!R41+[1]Vindornyalak!R41+[1]Vindornyaszőlős!R41+[1]Zalaapáti!R41+[1]Zalacsány!R41+[1]Zalaszántó!R41+[1]Zalaszentlászló!R41</f>
        <v>2000</v>
      </c>
      <c r="S67" s="10"/>
      <c r="T67" s="85"/>
      <c r="U67" s="85"/>
      <c r="V67" s="85"/>
      <c r="W67" s="85"/>
      <c r="X67" s="85"/>
      <c r="Y67" s="85"/>
      <c r="Z67" s="85"/>
      <c r="AA67" s="85"/>
      <c r="AB67" s="85"/>
      <c r="AC67" s="86"/>
    </row>
    <row r="68" spans="1:29">
      <c r="A68" s="23">
        <v>6</v>
      </c>
      <c r="B68" s="3"/>
      <c r="C68" s="7" t="s">
        <v>86</v>
      </c>
      <c r="D68" s="32" t="s">
        <v>95</v>
      </c>
      <c r="E68" s="7" t="s">
        <v>96</v>
      </c>
      <c r="F68" s="88" t="s">
        <v>34</v>
      </c>
      <c r="G68" s="7" t="s">
        <v>78</v>
      </c>
      <c r="H68" s="8"/>
      <c r="I68" s="8" t="s">
        <v>70</v>
      </c>
      <c r="J68" s="4">
        <f t="shared" si="10"/>
        <v>2000</v>
      </c>
      <c r="K68" s="8"/>
      <c r="L68" s="9">
        <v>43466</v>
      </c>
      <c r="M68" s="9">
        <v>43830</v>
      </c>
      <c r="N68" s="87" t="s">
        <v>72</v>
      </c>
      <c r="O68" s="84"/>
      <c r="P68" s="10"/>
      <c r="Q68" s="10"/>
      <c r="R68" s="10">
        <f>[1]Zalaszentgrót!R42+[1]Bazsi!R42+[1]Bókaháza!R42+[1]Döbröce!R42+[1]Esztergályhorváti!R42+[1]Kallósd!R42+[1]Kehidakustány!R42+[1]Kisgörbő!R42+[1]Kisvásárhely!R42+[1]Mihályfa!R42+[1]Nagygörbő!R42+[1]Óhíd!R42+[1]Sénye!R42+[1]Sümegcsehi!R42+[1]Szalapa!R42+[1]Tekenye!R42+[1]Türje!R42+[1]Vindornyalak!R42+[1]Vindornyaszőlős!R42+[1]Zalaapáti!R42+[1]Zalacsány!R42+[1]Zalaszántó!R42+[1]Zalaszentlászló!R42</f>
        <v>2000</v>
      </c>
      <c r="S68" s="10"/>
      <c r="T68" s="85"/>
      <c r="U68" s="85"/>
      <c r="V68" s="85"/>
      <c r="W68" s="85"/>
      <c r="X68" s="85"/>
      <c r="Y68" s="85"/>
      <c r="Z68" s="85"/>
      <c r="AA68" s="85"/>
      <c r="AB68" s="85"/>
      <c r="AC68" s="86"/>
    </row>
    <row r="69" spans="1:29">
      <c r="A69" s="23">
        <v>1</v>
      </c>
      <c r="B69" s="3"/>
      <c r="C69" s="7" t="s">
        <v>88</v>
      </c>
      <c r="D69" s="32" t="s">
        <v>95</v>
      </c>
      <c r="E69" s="7" t="s">
        <v>96</v>
      </c>
      <c r="F69" s="88" t="s">
        <v>34</v>
      </c>
      <c r="G69" s="7" t="s">
        <v>78</v>
      </c>
      <c r="H69" s="8"/>
      <c r="I69" s="8" t="s">
        <v>70</v>
      </c>
      <c r="J69" s="4">
        <f t="shared" si="10"/>
        <v>2000</v>
      </c>
      <c r="K69" s="8"/>
      <c r="L69" s="9">
        <v>43831</v>
      </c>
      <c r="M69" s="9">
        <v>44196</v>
      </c>
      <c r="N69" s="87" t="s">
        <v>72</v>
      </c>
      <c r="O69" s="84"/>
      <c r="P69" s="10"/>
      <c r="Q69" s="10"/>
      <c r="R69" s="10"/>
      <c r="S69" s="10">
        <f>[1]Zalaszentgrót!S43+[1]Bazsi!S43+[1]Bókaháza!S43+[1]Döbröce!S43+[1]Esztergályhorváti!S43+[1]Kallósd!S43+[1]Kehidakustány!S43+[1]Kisgörbő!S43+[1]Kisvásárhely!S43+[1]Mihályfa!S43+[1]Nagygörbő!S43+[1]Óhíd!S43+[1]Sénye!S43+[1]Sümegcsehi!S43+[1]Szalapa!S43+[1]Tekenye!S43+[1]Türje!S43+[1]Vindornyalak!S43+[1]Vindornyaszőlős!S43+[1]Zalaapáti!S43+[1]Zalacsány!S43+[1]Zalaszántó!S43+[1]Zalaszentlászló!S43</f>
        <v>2000</v>
      </c>
      <c r="T69" s="85"/>
      <c r="U69" s="85"/>
      <c r="V69" s="85"/>
      <c r="W69" s="85"/>
      <c r="X69" s="85"/>
      <c r="Y69" s="85"/>
      <c r="Z69" s="85"/>
      <c r="AA69" s="85"/>
      <c r="AB69" s="85"/>
      <c r="AC69" s="86"/>
    </row>
    <row r="70" spans="1:29">
      <c r="A70" s="23">
        <v>3</v>
      </c>
      <c r="B70" s="3"/>
      <c r="C70" s="7" t="s">
        <v>89</v>
      </c>
      <c r="D70" s="32" t="s">
        <v>95</v>
      </c>
      <c r="E70" s="7" t="s">
        <v>96</v>
      </c>
      <c r="F70" s="88" t="s">
        <v>34</v>
      </c>
      <c r="G70" s="7" t="s">
        <v>78</v>
      </c>
      <c r="H70" s="8"/>
      <c r="I70" s="8" t="s">
        <v>70</v>
      </c>
      <c r="J70" s="4">
        <f t="shared" si="10"/>
        <v>2000</v>
      </c>
      <c r="K70" s="8"/>
      <c r="L70" s="9">
        <v>43831</v>
      </c>
      <c r="M70" s="9">
        <v>44196</v>
      </c>
      <c r="N70" s="87" t="s">
        <v>72</v>
      </c>
      <c r="O70" s="84"/>
      <c r="P70" s="10"/>
      <c r="Q70" s="10"/>
      <c r="R70" s="10"/>
      <c r="S70" s="10">
        <f>[1]Zalaszentgrót!S44+[1]Bazsi!S44+[1]Bókaháza!S44+[1]Döbröce!S44+[1]Esztergályhorváti!S44+[1]Kallósd!S44+[1]Kehidakustány!S44+[1]Kisgörbő!S44+[1]Kisvásárhely!S44+[1]Mihályfa!S44+[1]Nagygörbő!S44+[1]Óhíd!S44+[1]Sénye!S44+[1]Sümegcsehi!S44+[1]Szalapa!S44+[1]Tekenye!S44+[1]Türje!S44+[1]Vindornyalak!S44+[1]Vindornyaszőlős!S44+[1]Zalaapáti!S44+[1]Zalacsány!S44+[1]Zalaszántó!S44+[1]Zalaszentlászló!S44</f>
        <v>2000</v>
      </c>
      <c r="T70" s="85"/>
      <c r="U70" s="85"/>
      <c r="V70" s="85"/>
      <c r="W70" s="85"/>
      <c r="X70" s="85"/>
      <c r="Y70" s="85"/>
      <c r="Z70" s="85"/>
      <c r="AA70" s="85"/>
      <c r="AB70" s="85"/>
      <c r="AC70" s="86"/>
    </row>
    <row r="71" spans="1:29" ht="15.75" thickBot="1">
      <c r="A71" s="23">
        <v>5</v>
      </c>
      <c r="B71" s="3"/>
      <c r="C71" s="7" t="s">
        <v>91</v>
      </c>
      <c r="D71" s="32" t="s">
        <v>95</v>
      </c>
      <c r="E71" s="7" t="s">
        <v>96</v>
      </c>
      <c r="F71" s="88" t="s">
        <v>34</v>
      </c>
      <c r="G71" s="7" t="s">
        <v>78</v>
      </c>
      <c r="H71" s="8"/>
      <c r="I71" s="8" t="s">
        <v>70</v>
      </c>
      <c r="J71" s="4">
        <f t="shared" si="10"/>
        <v>2000</v>
      </c>
      <c r="K71" s="8"/>
      <c r="L71" s="9">
        <v>43831</v>
      </c>
      <c r="M71" s="9">
        <v>44196</v>
      </c>
      <c r="N71" s="87" t="s">
        <v>72</v>
      </c>
      <c r="O71" s="84"/>
      <c r="P71" s="10"/>
      <c r="Q71" s="10"/>
      <c r="R71" s="10"/>
      <c r="S71" s="10">
        <f>[1]Zalaszentgrót!S45+[1]Bazsi!S45+[1]Bókaháza!S45+[1]Döbröce!S45+[1]Esztergályhorváti!S45+[1]Kallósd!S45+[1]Kehidakustány!S45+[1]Kisgörbő!S45+[1]Kisvásárhely!S45+[1]Mihályfa!S45+[1]Nagygörbő!S45+[1]Óhíd!S45+[1]Sénye!S45+[1]Sümegcsehi!S45+[1]Szalapa!S45+[1]Tekenye!S45+[1]Türje!S45+[1]Vindornyalak!S45+[1]Vindornyaszőlős!S45+[1]Zalaapáti!S45+[1]Zalacsány!S45+[1]Zalaszántó!S45+[1]Zalaszentlászló!S45</f>
        <v>2000</v>
      </c>
      <c r="T71" s="85"/>
      <c r="U71" s="85"/>
      <c r="V71" s="85"/>
      <c r="W71" s="85"/>
      <c r="X71" s="85"/>
      <c r="Y71" s="85"/>
      <c r="Z71" s="85"/>
      <c r="AA71" s="85"/>
      <c r="AB71" s="85"/>
      <c r="AC71" s="86"/>
    </row>
    <row r="72" spans="1:29" ht="15.75" thickBot="1">
      <c r="A72" s="33"/>
      <c r="B72" s="34" t="s">
        <v>97</v>
      </c>
      <c r="C72" s="34"/>
      <c r="D72" s="34"/>
      <c r="E72" s="34"/>
      <c r="F72" s="34"/>
      <c r="G72" s="34"/>
      <c r="H72" s="34"/>
      <c r="I72" s="34"/>
      <c r="J72" s="34">
        <f>SUM(J40:J64)</f>
        <v>38500</v>
      </c>
      <c r="K72" s="34"/>
      <c r="L72" s="35"/>
      <c r="M72" s="35"/>
      <c r="N72" s="89"/>
      <c r="O72" s="90"/>
      <c r="P72" s="36"/>
      <c r="Q72" s="36"/>
      <c r="R72" s="36"/>
      <c r="S72" s="36"/>
      <c r="T72" s="91"/>
      <c r="U72" s="91"/>
      <c r="V72" s="91"/>
      <c r="W72" s="91"/>
      <c r="X72" s="91"/>
      <c r="Y72" s="91"/>
      <c r="Z72" s="91"/>
      <c r="AA72" s="91"/>
      <c r="AB72" s="91"/>
      <c r="AC72" s="92"/>
    </row>
    <row r="73" spans="1:29">
      <c r="A73" s="37"/>
      <c r="B73" s="38"/>
      <c r="C73" s="38"/>
      <c r="D73" s="38"/>
      <c r="E73" s="38"/>
      <c r="F73" s="38"/>
      <c r="G73" s="38"/>
      <c r="H73" s="38"/>
      <c r="I73" s="39"/>
      <c r="L73" s="93"/>
      <c r="M73" s="93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</row>
    <row r="74" spans="1:29">
      <c r="A74" s="174" t="s">
        <v>98</v>
      </c>
      <c r="B74" s="174"/>
      <c r="C74" s="174"/>
      <c r="D74" s="38"/>
      <c r="E74" s="38"/>
      <c r="F74" s="38"/>
      <c r="G74" s="38"/>
      <c r="H74" s="38"/>
      <c r="I74" s="39"/>
      <c r="L74" s="93"/>
      <c r="M74" s="93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</row>
    <row r="75" spans="1:29">
      <c r="A75" s="41"/>
      <c r="B75" s="94"/>
      <c r="C75" s="2" t="s">
        <v>31</v>
      </c>
      <c r="D75" s="2" t="s">
        <v>32</v>
      </c>
      <c r="E75" s="41"/>
      <c r="F75" s="41"/>
      <c r="G75" s="41"/>
      <c r="H75" s="42"/>
      <c r="I75" s="43"/>
      <c r="J75" s="42"/>
      <c r="K75" s="43"/>
      <c r="L75" s="44"/>
      <c r="M75" s="45"/>
      <c r="N75" s="94"/>
      <c r="O75" s="84"/>
      <c r="P75" s="10"/>
      <c r="Q75" s="10"/>
      <c r="R75" s="10"/>
      <c r="S75" s="10"/>
      <c r="T75" s="85"/>
      <c r="U75" s="85"/>
      <c r="V75" s="85"/>
      <c r="W75" s="85"/>
      <c r="X75" s="85"/>
      <c r="Y75" s="85"/>
      <c r="Z75" s="85"/>
      <c r="AA75" s="85"/>
      <c r="AB75" s="85"/>
      <c r="AC75" s="86"/>
    </row>
    <row r="76" spans="1:29">
      <c r="A76" s="11"/>
      <c r="B76" s="12" t="s">
        <v>99</v>
      </c>
      <c r="C76" s="13"/>
      <c r="D76" s="13"/>
      <c r="E76" s="13"/>
      <c r="F76" s="13"/>
      <c r="G76" s="13"/>
      <c r="H76" s="14"/>
      <c r="I76" s="15"/>
      <c r="J76" s="14"/>
      <c r="K76" s="15"/>
      <c r="L76" s="16"/>
      <c r="M76" s="17"/>
      <c r="N76" s="15"/>
      <c r="O76" s="21"/>
      <c r="P76" s="21"/>
      <c r="Q76" s="22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31"/>
    </row>
    <row r="77" spans="1:29">
      <c r="A77" s="19"/>
      <c r="B77" s="20" t="s">
        <v>64</v>
      </c>
      <c r="C77" s="15"/>
      <c r="D77" s="15"/>
      <c r="E77" s="15"/>
      <c r="F77" s="15"/>
      <c r="G77" s="15"/>
      <c r="H77" s="14"/>
      <c r="I77" s="21"/>
      <c r="J77" s="14"/>
      <c r="K77" s="21"/>
      <c r="L77" s="16"/>
      <c r="M77" s="17"/>
      <c r="N77" s="21"/>
      <c r="O77" s="21"/>
      <c r="P77" s="21"/>
      <c r="Q77" s="22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31"/>
    </row>
    <row r="78" spans="1:29" ht="30">
      <c r="A78" s="23">
        <v>6</v>
      </c>
      <c r="B78" s="3"/>
      <c r="C78" s="7" t="s">
        <v>100</v>
      </c>
      <c r="D78" s="46" t="s">
        <v>101</v>
      </c>
      <c r="E78" s="95" t="s">
        <v>80</v>
      </c>
      <c r="F78" s="6" t="s">
        <v>102</v>
      </c>
      <c r="G78" s="7" t="s">
        <v>78</v>
      </c>
      <c r="H78" s="8"/>
      <c r="I78" s="8" t="s">
        <v>70</v>
      </c>
      <c r="J78" s="4">
        <f t="shared" ref="J78" si="11">SUM(O78:AC78)</f>
        <v>740</v>
      </c>
      <c r="K78" s="8"/>
      <c r="L78" s="9">
        <v>42826</v>
      </c>
      <c r="M78" s="9">
        <v>43100</v>
      </c>
      <c r="N78" s="87" t="s">
        <v>72</v>
      </c>
      <c r="O78" s="84"/>
      <c r="P78" s="10">
        <f>[1]Zalaszentgrót!P52+[1]Bazsi!P52+[1]Bókaháza!P52+[1]Döbröce!P52+[1]Esztergályhorváti!P52+[1]Kallósd!P52+[1]Kehidakustány!P52+[1]Kisgörbő!P52+[1]Kisvásárhely!P52+[1]Mihályfa!P52+[1]Nagygörbő!P52+[1]Óhíd!P52+[1]Sénye!P52+[1]Sümegcsehi!P52+[1]Szalapa!P52+[1]Tekenye!P52+[1]Türje!P52+[1]Vindornyalak!P52+[1]Vindornyaszőlős!P52+[1]Zalaapáti!P52+[1]Zalacsány!P52+[1]Zalaszántó!P52+[1]Zalaszentlászló!P52</f>
        <v>740</v>
      </c>
      <c r="Q78" s="10"/>
      <c r="R78" s="10"/>
      <c r="S78" s="10"/>
      <c r="T78" s="85"/>
      <c r="U78" s="85"/>
      <c r="V78" s="85"/>
      <c r="W78" s="85"/>
      <c r="X78" s="85"/>
      <c r="Y78" s="85"/>
      <c r="Z78" s="85"/>
      <c r="AA78" s="85"/>
      <c r="AB78" s="85"/>
      <c r="AC78" s="86"/>
    </row>
    <row r="79" spans="1:29" s="96" customFormat="1">
      <c r="A79" s="23"/>
      <c r="B79" s="3"/>
      <c r="C79" s="4"/>
      <c r="D79" s="4"/>
      <c r="E79" s="4"/>
      <c r="F79" s="4"/>
      <c r="G79" s="4"/>
      <c r="H79" s="47"/>
      <c r="I79" s="8"/>
      <c r="J79" s="47"/>
      <c r="K79" s="8"/>
      <c r="L79" s="48"/>
      <c r="M79" s="9"/>
      <c r="N79" s="8"/>
      <c r="O79" s="84"/>
      <c r="P79" s="10"/>
      <c r="Q79" s="10"/>
      <c r="R79" s="10"/>
      <c r="S79" s="10"/>
      <c r="T79" s="85"/>
      <c r="U79" s="85"/>
      <c r="V79" s="85"/>
      <c r="W79" s="85"/>
      <c r="X79" s="85"/>
      <c r="Y79" s="85"/>
      <c r="Z79" s="85"/>
      <c r="AA79" s="85"/>
      <c r="AB79" s="85"/>
      <c r="AC79" s="86"/>
    </row>
    <row r="80" spans="1:29">
      <c r="A80" s="19"/>
      <c r="B80" s="20" t="s">
        <v>74</v>
      </c>
      <c r="C80" s="15"/>
      <c r="D80" s="15"/>
      <c r="E80" s="15"/>
      <c r="F80" s="15"/>
      <c r="G80" s="15"/>
      <c r="H80" s="21"/>
      <c r="I80" s="21"/>
      <c r="J80" s="21"/>
      <c r="K80" s="21"/>
      <c r="L80" s="17"/>
      <c r="M80" s="17"/>
      <c r="N80" s="21"/>
      <c r="O80" s="21"/>
      <c r="P80" s="21"/>
      <c r="Q80" s="22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31"/>
    </row>
    <row r="81" spans="1:29" ht="30">
      <c r="A81" s="23">
        <v>5</v>
      </c>
      <c r="B81" s="3"/>
      <c r="C81" s="7" t="s">
        <v>100</v>
      </c>
      <c r="D81" s="49" t="s">
        <v>103</v>
      </c>
      <c r="E81" s="95" t="s">
        <v>80</v>
      </c>
      <c r="F81" s="6" t="s">
        <v>104</v>
      </c>
      <c r="G81" s="7" t="s">
        <v>78</v>
      </c>
      <c r="H81" s="8"/>
      <c r="I81" s="8" t="s">
        <v>70</v>
      </c>
      <c r="J81" s="4">
        <f t="shared" ref="J81" si="12">SUM(O81:AC81)</f>
        <v>700</v>
      </c>
      <c r="K81" s="8"/>
      <c r="L81" s="9">
        <v>42826</v>
      </c>
      <c r="M81" s="9">
        <v>43100</v>
      </c>
      <c r="N81" s="87" t="s">
        <v>72</v>
      </c>
      <c r="O81" s="84"/>
      <c r="P81" s="10">
        <f>[1]Zalaszentgrót!P55+[1]Bazsi!P55+[1]Bókaháza!P55+[1]Döbröce!P55+[1]Esztergályhorváti!P55+[1]Kallósd!P55+[1]Kehidakustány!P55+[1]Kisgörbő!P55+[1]Kisvásárhely!P55+[1]Mihályfa!P55+[1]Nagygörbő!P55+[1]Óhíd!P55+[1]Sénye!P55+[1]Sümegcsehi!P55+[1]Szalapa!P55+[1]Tekenye!P55+[1]Türje!P55+[1]Vindornyalak!P55+[1]Vindornyaszőlős!P55+[1]Zalaapáti!P55+[1]Zalacsány!P55+[1]Zalaszántó!P55+[1]Zalaszentlászló!P55</f>
        <v>700</v>
      </c>
      <c r="Q81" s="10"/>
      <c r="R81" s="10"/>
      <c r="S81" s="10"/>
      <c r="T81" s="85"/>
      <c r="U81" s="85"/>
      <c r="V81" s="85"/>
      <c r="W81" s="85"/>
      <c r="X81" s="85"/>
      <c r="Y81" s="85"/>
      <c r="Z81" s="85"/>
      <c r="AA81" s="85"/>
      <c r="AB81" s="85"/>
      <c r="AC81" s="86"/>
    </row>
    <row r="82" spans="1:29">
      <c r="A82" s="23"/>
      <c r="B82" s="3"/>
      <c r="C82" s="50"/>
      <c r="D82" s="4"/>
      <c r="E82" s="95"/>
      <c r="F82" s="95"/>
      <c r="G82" s="95"/>
      <c r="H82" s="8"/>
      <c r="I82" s="8"/>
      <c r="J82" s="4"/>
      <c r="K82" s="8"/>
      <c r="L82" s="9"/>
      <c r="M82" s="9"/>
      <c r="N82" s="83"/>
      <c r="O82" s="84"/>
      <c r="P82" s="10"/>
      <c r="Q82" s="10"/>
      <c r="R82" s="10"/>
      <c r="S82" s="10"/>
      <c r="T82" s="85"/>
      <c r="U82" s="85"/>
      <c r="V82" s="85"/>
      <c r="W82" s="85"/>
      <c r="X82" s="85"/>
      <c r="Y82" s="85"/>
      <c r="Z82" s="85"/>
      <c r="AA82" s="85"/>
      <c r="AB82" s="85"/>
      <c r="AC82" s="86"/>
    </row>
    <row r="83" spans="1:29">
      <c r="A83" s="19"/>
      <c r="B83" s="20" t="s">
        <v>93</v>
      </c>
      <c r="C83" s="15"/>
      <c r="D83" s="15"/>
      <c r="E83" s="15"/>
      <c r="F83" s="15"/>
      <c r="G83" s="15"/>
      <c r="H83" s="21"/>
      <c r="I83" s="21"/>
      <c r="J83" s="30"/>
      <c r="K83" s="21"/>
      <c r="L83" s="17"/>
      <c r="M83" s="17"/>
      <c r="N83" s="21"/>
      <c r="O83" s="21"/>
      <c r="P83" s="21"/>
      <c r="Q83" s="22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31"/>
    </row>
    <row r="84" spans="1:29" ht="30">
      <c r="A84" s="23">
        <v>2</v>
      </c>
      <c r="B84" s="3"/>
      <c r="C84" s="7" t="s">
        <v>100</v>
      </c>
      <c r="D84" s="49" t="s">
        <v>105</v>
      </c>
      <c r="E84" s="95" t="s">
        <v>80</v>
      </c>
      <c r="F84" s="95" t="s">
        <v>106</v>
      </c>
      <c r="G84" s="95" t="s">
        <v>107</v>
      </c>
      <c r="H84" s="8"/>
      <c r="I84" s="8" t="s">
        <v>70</v>
      </c>
      <c r="J84" s="4">
        <f t="shared" ref="J84" si="13">SUM(O84:AC84)</f>
        <v>5600</v>
      </c>
      <c r="K84" s="8"/>
      <c r="L84" s="9">
        <v>42826</v>
      </c>
      <c r="M84" s="9">
        <v>43100</v>
      </c>
      <c r="N84" s="87" t="s">
        <v>72</v>
      </c>
      <c r="O84" s="84"/>
      <c r="P84" s="10">
        <f>[1]Zalaszentgrót!P58+[1]Bazsi!P58+[1]Bókaháza!P58+[1]Döbröce!P58+[1]Esztergályhorváti!P58+[1]Kallósd!P58+[1]Kehidakustány!P58+[1]Kisgörbő!P58+[1]Kisvásárhely!P58+[1]Mihályfa!P58+[1]Nagygörbő!P58+[1]Óhíd!P58+[1]Sénye!P58+[1]Sümegcsehi!P58+[1]Szalapa!P58+[1]Tekenye!P58+[1]Türje!P58+[1]Vindornyalak!P58+[1]Vindornyaszőlős!P58+[1]Zalaapáti!P58+[1]Zalacsány!P58+[1]Zalaszántó!P58+[1]Zalaszentlászló!P58</f>
        <v>5600</v>
      </c>
      <c r="Q84" s="10"/>
      <c r="R84" s="10"/>
      <c r="S84" s="10"/>
      <c r="T84" s="85"/>
      <c r="U84" s="85"/>
      <c r="V84" s="85"/>
      <c r="W84" s="85"/>
      <c r="X84" s="85"/>
      <c r="Y84" s="85"/>
      <c r="Z84" s="85"/>
      <c r="AA84" s="85"/>
      <c r="AB84" s="85"/>
      <c r="AC84" s="86"/>
    </row>
    <row r="85" spans="1:29">
      <c r="A85" s="23"/>
      <c r="B85" s="3"/>
      <c r="C85" s="50"/>
      <c r="D85" s="4"/>
      <c r="E85" s="95"/>
      <c r="F85" s="95"/>
      <c r="G85" s="95"/>
      <c r="H85" s="8"/>
      <c r="I85" s="8"/>
      <c r="J85" s="4"/>
      <c r="K85" s="8"/>
      <c r="L85" s="9"/>
      <c r="M85" s="9"/>
      <c r="N85" s="83"/>
      <c r="O85" s="84"/>
      <c r="P85" s="10"/>
      <c r="Q85" s="10"/>
      <c r="R85" s="10"/>
      <c r="S85" s="10"/>
      <c r="T85" s="85"/>
      <c r="U85" s="85"/>
      <c r="V85" s="85"/>
      <c r="W85" s="85"/>
      <c r="X85" s="85"/>
      <c r="Y85" s="85"/>
      <c r="Z85" s="85"/>
      <c r="AA85" s="85"/>
      <c r="AB85" s="85"/>
      <c r="AC85" s="86"/>
    </row>
    <row r="86" spans="1:29">
      <c r="A86" s="19"/>
      <c r="B86" s="21" t="s">
        <v>108</v>
      </c>
      <c r="C86" s="15"/>
      <c r="D86" s="15"/>
      <c r="E86" s="15"/>
      <c r="F86" s="15"/>
      <c r="G86" s="15"/>
      <c r="H86" s="21"/>
      <c r="I86" s="21"/>
      <c r="J86" s="21"/>
      <c r="K86" s="21"/>
      <c r="L86" s="17"/>
      <c r="M86" s="17"/>
      <c r="N86" s="21"/>
      <c r="O86" s="21"/>
      <c r="P86" s="21"/>
      <c r="Q86" s="22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31"/>
    </row>
    <row r="87" spans="1:29" s="96" customFormat="1">
      <c r="A87" s="51"/>
      <c r="B87" s="52" t="s">
        <v>64</v>
      </c>
      <c r="C87" s="53"/>
      <c r="D87" s="53"/>
      <c r="E87" s="53"/>
      <c r="F87" s="53"/>
      <c r="G87" s="53"/>
      <c r="H87" s="54"/>
      <c r="I87" s="54"/>
      <c r="J87" s="54"/>
      <c r="K87" s="54"/>
      <c r="L87" s="55"/>
      <c r="M87" s="55"/>
      <c r="N87" s="54"/>
      <c r="O87" s="54"/>
      <c r="P87" s="54"/>
      <c r="Q87" s="56"/>
      <c r="R87" s="54"/>
      <c r="S87" s="54"/>
      <c r="T87" s="54"/>
      <c r="U87" s="54"/>
      <c r="V87" s="54"/>
      <c r="W87" s="54"/>
      <c r="X87" s="54"/>
      <c r="Y87" s="54"/>
      <c r="Z87" s="54"/>
      <c r="AA87" s="54"/>
      <c r="AB87" s="54"/>
      <c r="AC87" s="57"/>
    </row>
    <row r="88" spans="1:29">
      <c r="A88" s="23"/>
      <c r="B88" s="3"/>
      <c r="C88" s="4"/>
      <c r="D88" s="4"/>
      <c r="E88" s="4"/>
      <c r="F88" s="4"/>
      <c r="G88" s="4"/>
      <c r="H88" s="8"/>
      <c r="I88" s="8"/>
      <c r="J88" s="8"/>
      <c r="K88" s="8"/>
      <c r="L88" s="9"/>
      <c r="M88" s="9"/>
      <c r="N88" s="94"/>
      <c r="O88" s="84"/>
      <c r="P88" s="10"/>
      <c r="Q88" s="10"/>
      <c r="R88" s="10"/>
      <c r="S88" s="10"/>
      <c r="T88" s="85"/>
      <c r="U88" s="85"/>
      <c r="V88" s="85"/>
      <c r="W88" s="85"/>
      <c r="X88" s="85"/>
      <c r="Y88" s="85"/>
      <c r="Z88" s="85"/>
      <c r="AA88" s="85"/>
      <c r="AB88" s="85"/>
      <c r="AC88" s="86"/>
    </row>
    <row r="89" spans="1:29" s="96" customFormat="1">
      <c r="A89" s="51"/>
      <c r="B89" s="52" t="s">
        <v>74</v>
      </c>
      <c r="C89" s="53"/>
      <c r="D89" s="53"/>
      <c r="E89" s="53"/>
      <c r="F89" s="53"/>
      <c r="G89" s="53"/>
      <c r="H89" s="54"/>
      <c r="I89" s="54"/>
      <c r="J89" s="54"/>
      <c r="K89" s="54"/>
      <c r="L89" s="55"/>
      <c r="M89" s="55"/>
      <c r="N89" s="97"/>
      <c r="O89" s="54"/>
      <c r="P89" s="54"/>
      <c r="Q89" s="56"/>
      <c r="R89" s="54"/>
      <c r="S89" s="54"/>
      <c r="T89" s="54"/>
      <c r="U89" s="54"/>
      <c r="V89" s="54"/>
      <c r="W89" s="54"/>
      <c r="X89" s="54"/>
      <c r="Y89" s="54"/>
      <c r="Z89" s="54"/>
      <c r="AA89" s="54"/>
      <c r="AB89" s="54"/>
      <c r="AC89" s="57"/>
    </row>
    <row r="90" spans="1:29">
      <c r="A90" s="23">
        <v>28</v>
      </c>
      <c r="B90" s="3"/>
      <c r="C90" s="4" t="s">
        <v>109</v>
      </c>
      <c r="D90" s="4" t="s">
        <v>110</v>
      </c>
      <c r="E90" s="24" t="s">
        <v>80</v>
      </c>
      <c r="F90" s="6" t="s">
        <v>77</v>
      </c>
      <c r="G90" s="7" t="s">
        <v>78</v>
      </c>
      <c r="H90" s="8"/>
      <c r="I90" s="8" t="s">
        <v>70</v>
      </c>
      <c r="J90" s="4">
        <f t="shared" ref="J90" si="14">SUM(O90:AC90)</f>
        <v>1000</v>
      </c>
      <c r="K90" s="8"/>
      <c r="L90" s="9">
        <v>42461</v>
      </c>
      <c r="M90" s="9">
        <v>42735</v>
      </c>
      <c r="N90" s="98" t="s">
        <v>71</v>
      </c>
      <c r="O90" s="84">
        <f>[1]Zalaszentgrót!O64+[1]Bazsi!O64+[1]Bókaháza!O64+[1]Döbröce!O64+[1]Esztergályhorváti!O64+[1]Kallósd!O64+[1]Kehidakustány!O64+[1]Kisgörbő!O64+[1]Kisvásárhely!O64+[1]Mihályfa!O64+[1]Nagygörbő!O64+[1]Óhíd!O64+[1]Sénye!O64+[1]Sümegcsehi!O64+[1]Szalapa!O64+[1]Tekenye!O64+[1]Türje!O64+[1]Vindornyalak!O64+[1]Vindornyaszőlős!O64+[1]Zalaapáti!O64+[1]Zalacsány!O64+[1]Zalaszántó!O64+[1]Zalaszentlászló!O64</f>
        <v>1000</v>
      </c>
      <c r="P90" s="10"/>
      <c r="Q90" s="10"/>
      <c r="R90" s="10"/>
      <c r="S90" s="10"/>
      <c r="T90" s="85"/>
      <c r="U90" s="85"/>
      <c r="V90" s="85"/>
      <c r="W90" s="85"/>
      <c r="X90" s="85"/>
      <c r="Y90" s="85"/>
      <c r="Z90" s="85"/>
      <c r="AA90" s="85"/>
      <c r="AB90" s="85"/>
      <c r="AC90" s="86"/>
    </row>
    <row r="91" spans="1:29">
      <c r="A91" s="23">
        <v>10</v>
      </c>
      <c r="B91" s="3"/>
      <c r="C91" s="4" t="s">
        <v>109</v>
      </c>
      <c r="D91" s="4" t="s">
        <v>103</v>
      </c>
      <c r="E91" s="24" t="s">
        <v>80</v>
      </c>
      <c r="F91" s="6" t="s">
        <v>77</v>
      </c>
      <c r="G91" s="7" t="s">
        <v>78</v>
      </c>
      <c r="H91" s="8"/>
      <c r="I91" s="8" t="s">
        <v>70</v>
      </c>
      <c r="J91" s="4">
        <f t="shared" ref="J91" si="15">SUM(O91:AC91)</f>
        <v>5000</v>
      </c>
      <c r="K91" s="8"/>
      <c r="L91" s="9">
        <v>42826</v>
      </c>
      <c r="M91" s="9">
        <v>43100</v>
      </c>
      <c r="N91" s="99" t="s">
        <v>72</v>
      </c>
      <c r="O91" s="84"/>
      <c r="P91" s="10">
        <f>[1]Zalaszentgrót!P65+[1]Bazsi!P65+[1]Bókaháza!P65+[1]Döbröce!P65+[1]Esztergályhorváti!P65+[1]Kallósd!P65+[1]Kehidakustány!P65+[1]Kisgörbő!P65+[1]Kisvásárhely!P65+[1]Mihályfa!P65+[1]Nagygörbő!P65+[1]Óhíd!P65+[1]Sénye!P65+[1]Sümegcsehi!P65+[1]Szalapa!P65+[1]Tekenye!P65+[1]Türje!P65+[1]Vindornyalak!P65+[1]Vindornyaszőlős!P65+[1]Zalaapáti!P65+[1]Zalacsány!P65+[1]Zalaszántó!P65+[1]Zalaszentlászló!P65</f>
        <v>5000</v>
      </c>
      <c r="Q91" s="10"/>
      <c r="R91" s="10"/>
      <c r="S91" s="10"/>
      <c r="T91" s="85"/>
      <c r="U91" s="85"/>
      <c r="V91" s="85"/>
      <c r="W91" s="85"/>
      <c r="X91" s="85"/>
      <c r="Y91" s="85"/>
      <c r="Z91" s="85"/>
      <c r="AA91" s="85"/>
      <c r="AB91" s="85"/>
      <c r="AC91" s="86"/>
    </row>
    <row r="92" spans="1:29">
      <c r="A92" s="23"/>
      <c r="B92" s="3"/>
      <c r="C92" s="4"/>
      <c r="D92" s="4"/>
      <c r="E92" s="4"/>
      <c r="F92" s="4"/>
      <c r="G92" s="4"/>
      <c r="H92" s="8"/>
      <c r="I92" s="8"/>
      <c r="J92" s="8"/>
      <c r="K92" s="8"/>
      <c r="L92" s="9"/>
      <c r="M92" s="9"/>
      <c r="N92" s="94"/>
      <c r="O92" s="84"/>
      <c r="P92" s="10"/>
      <c r="Q92" s="10"/>
      <c r="R92" s="10"/>
      <c r="S92" s="10"/>
      <c r="T92" s="85"/>
      <c r="U92" s="85"/>
      <c r="V92" s="85"/>
      <c r="W92" s="85"/>
      <c r="X92" s="85"/>
      <c r="Y92" s="85"/>
      <c r="Z92" s="85"/>
      <c r="AA92" s="85"/>
      <c r="AB92" s="85"/>
      <c r="AC92" s="86"/>
    </row>
    <row r="93" spans="1:29" s="96" customFormat="1">
      <c r="A93" s="51"/>
      <c r="B93" s="52" t="s">
        <v>93</v>
      </c>
      <c r="C93" s="53"/>
      <c r="D93" s="53"/>
      <c r="E93" s="53"/>
      <c r="F93" s="53"/>
      <c r="G93" s="53"/>
      <c r="H93" s="54"/>
      <c r="I93" s="54"/>
      <c r="J93" s="54"/>
      <c r="K93" s="54"/>
      <c r="L93" s="55"/>
      <c r="M93" s="55"/>
      <c r="N93" s="97"/>
      <c r="O93" s="54"/>
      <c r="P93" s="54"/>
      <c r="Q93" s="56"/>
      <c r="R93" s="54"/>
      <c r="S93" s="54"/>
      <c r="T93" s="54"/>
      <c r="U93" s="54"/>
      <c r="V93" s="54"/>
      <c r="W93" s="54"/>
      <c r="X93" s="54"/>
      <c r="Y93" s="54"/>
      <c r="Z93" s="54"/>
      <c r="AA93" s="54"/>
      <c r="AB93" s="54"/>
      <c r="AC93" s="57"/>
    </row>
    <row r="94" spans="1:29" ht="15.75" thickBot="1">
      <c r="A94" s="58"/>
      <c r="B94" s="59"/>
      <c r="C94" s="60"/>
      <c r="D94" s="60"/>
      <c r="E94" s="60"/>
      <c r="F94" s="60"/>
      <c r="G94" s="60"/>
      <c r="H94" s="61"/>
      <c r="I94" s="61"/>
      <c r="J94" s="61"/>
      <c r="K94" s="61"/>
      <c r="L94" s="62"/>
      <c r="M94" s="62"/>
      <c r="N94" s="100"/>
      <c r="O94" s="101"/>
      <c r="P94" s="63"/>
      <c r="Q94" s="63"/>
      <c r="R94" s="63"/>
      <c r="S94" s="63"/>
      <c r="T94" s="102"/>
      <c r="U94" s="102"/>
      <c r="V94" s="102"/>
      <c r="W94" s="102"/>
      <c r="X94" s="102"/>
      <c r="Y94" s="102"/>
      <c r="Z94" s="102"/>
      <c r="AA94" s="102"/>
      <c r="AB94" s="102"/>
      <c r="AC94" s="103"/>
    </row>
    <row r="95" spans="1:29" ht="15.75" thickBot="1">
      <c r="A95" s="64"/>
      <c r="B95" s="65" t="s">
        <v>111</v>
      </c>
      <c r="C95" s="66"/>
      <c r="D95" s="66"/>
      <c r="E95" s="66"/>
      <c r="F95" s="66"/>
      <c r="G95" s="66"/>
      <c r="H95" s="67"/>
      <c r="I95" s="67"/>
      <c r="J95" s="67">
        <f>SUM(J76:J94)</f>
        <v>13040</v>
      </c>
      <c r="K95" s="67"/>
      <c r="L95" s="68"/>
      <c r="M95" s="68"/>
      <c r="N95" s="89"/>
      <c r="O95" s="104"/>
      <c r="P95" s="69"/>
      <c r="Q95" s="69"/>
      <c r="R95" s="69"/>
      <c r="S95" s="69"/>
      <c r="T95" s="105"/>
      <c r="U95" s="105"/>
      <c r="V95" s="105"/>
      <c r="W95" s="105"/>
      <c r="X95" s="105"/>
      <c r="Y95" s="105"/>
      <c r="Z95" s="105"/>
      <c r="AA95" s="105"/>
      <c r="AB95" s="105"/>
      <c r="AC95" s="106"/>
    </row>
    <row r="96" spans="1:29" ht="15.75" thickBot="1">
      <c r="A96" s="70"/>
      <c r="B96" s="71"/>
      <c r="C96" s="72"/>
      <c r="D96" s="72"/>
      <c r="E96" s="72"/>
      <c r="F96" s="72"/>
      <c r="G96" s="72"/>
      <c r="H96" s="73"/>
      <c r="I96" s="73"/>
      <c r="J96" s="107"/>
      <c r="K96" s="107"/>
      <c r="L96" s="108"/>
      <c r="M96" s="108"/>
      <c r="N96" s="107"/>
      <c r="O96" s="74"/>
      <c r="P96" s="74"/>
      <c r="Q96" s="74"/>
      <c r="R96" s="74"/>
      <c r="S96" s="74"/>
      <c r="T96" s="74"/>
      <c r="U96" s="74"/>
      <c r="V96" s="74"/>
      <c r="W96" s="74"/>
      <c r="X96" s="74"/>
      <c r="Y96" s="74"/>
      <c r="Z96" s="74"/>
      <c r="AA96" s="74"/>
      <c r="AB96" s="74"/>
      <c r="AC96" s="109"/>
    </row>
    <row r="97" spans="1:29">
      <c r="A97" s="174" t="s">
        <v>112</v>
      </c>
      <c r="B97" s="174"/>
      <c r="C97" s="174"/>
      <c r="D97" s="38"/>
      <c r="E97" s="38"/>
      <c r="F97" s="38"/>
      <c r="G97" s="38"/>
      <c r="H97" s="38"/>
      <c r="I97" s="39"/>
      <c r="L97" s="93"/>
      <c r="M97" s="93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</row>
    <row r="98" spans="1:29">
      <c r="A98" s="41"/>
      <c r="B98" s="94"/>
      <c r="C98" s="2" t="s">
        <v>31</v>
      </c>
      <c r="D98" s="2" t="s">
        <v>32</v>
      </c>
      <c r="E98" s="41"/>
      <c r="F98" s="41"/>
      <c r="G98" s="41"/>
      <c r="H98" s="42"/>
      <c r="I98" s="43"/>
      <c r="J98" s="42"/>
      <c r="K98" s="43"/>
      <c r="L98" s="44"/>
      <c r="M98" s="45"/>
      <c r="N98" s="94"/>
      <c r="O98" s="84"/>
      <c r="P98" s="10"/>
      <c r="Q98" s="10"/>
      <c r="R98" s="10"/>
      <c r="S98" s="10"/>
      <c r="T98" s="85"/>
      <c r="U98" s="85"/>
      <c r="V98" s="85"/>
      <c r="W98" s="85"/>
      <c r="X98" s="85"/>
      <c r="Y98" s="85"/>
      <c r="Z98" s="85"/>
      <c r="AA98" s="85"/>
      <c r="AB98" s="85"/>
      <c r="AC98" s="86"/>
    </row>
    <row r="99" spans="1:29">
      <c r="A99" s="11"/>
      <c r="B99" s="12" t="s">
        <v>113</v>
      </c>
      <c r="C99" s="13"/>
      <c r="D99" s="13"/>
      <c r="E99" s="13"/>
      <c r="F99" s="13"/>
      <c r="G99" s="13"/>
      <c r="H99" s="14"/>
      <c r="I99" s="15"/>
      <c r="J99" s="14"/>
      <c r="K99" s="15"/>
      <c r="L99" s="16"/>
      <c r="M99" s="17"/>
      <c r="N99" s="15"/>
      <c r="O99" s="21"/>
      <c r="P99" s="21"/>
      <c r="Q99" s="22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31"/>
    </row>
    <row r="100" spans="1:29">
      <c r="A100" s="19"/>
      <c r="B100" s="20" t="s">
        <v>64</v>
      </c>
      <c r="C100" s="15"/>
      <c r="D100" s="15"/>
      <c r="E100" s="15"/>
      <c r="F100" s="15"/>
      <c r="G100" s="15"/>
      <c r="H100" s="14"/>
      <c r="I100" s="21"/>
      <c r="J100" s="14"/>
      <c r="K100" s="21"/>
      <c r="L100" s="16"/>
      <c r="M100" s="17"/>
      <c r="N100" s="21"/>
      <c r="O100" s="21"/>
      <c r="P100" s="21"/>
      <c r="Q100" s="22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31"/>
    </row>
    <row r="101" spans="1:29">
      <c r="A101" s="23">
        <v>2</v>
      </c>
      <c r="B101" s="3"/>
      <c r="C101" s="50" t="s">
        <v>85</v>
      </c>
      <c r="D101" s="4" t="s">
        <v>114</v>
      </c>
      <c r="E101" s="95" t="s">
        <v>80</v>
      </c>
      <c r="F101" s="95" t="s">
        <v>115</v>
      </c>
      <c r="G101" s="95" t="s">
        <v>116</v>
      </c>
      <c r="H101" s="8"/>
      <c r="I101" s="8" t="s">
        <v>70</v>
      </c>
      <c r="J101" s="4">
        <f t="shared" ref="J101:J126" si="16">SUM(O101:AC101)</f>
        <v>633</v>
      </c>
      <c r="K101" s="8"/>
      <c r="L101" s="9">
        <v>42430</v>
      </c>
      <c r="M101" s="9">
        <v>42460</v>
      </c>
      <c r="N101" s="83" t="s">
        <v>71</v>
      </c>
      <c r="O101" s="84">
        <f>[1]Zalaszentgrót!O75+[1]Bazsi!O75+[1]Bókaháza!O75+[1]Döbröce!O75+[1]Esztergályhorváti!O75+[1]Kallósd!O75+[1]Kehidakustány!O75+[1]Kisgörbő!O75+[1]Kisvásárhely!O75+[1]Mihályfa!O75+[1]Nagygörbő!O75+[1]Óhíd!O75+[1]Sénye!O75+[1]Sümegcsehi!O75+[1]Szalapa!O75+[1]Tekenye!O75+[1]Türje!O75+[1]Vindornyalak!O75+[1]Vindornyaszőlős!O75+[1]Zalaapáti!O75+[1]Zalacsány!O74+[1]Zalaszántó!O75+[1]Zalaszentlászló!O75</f>
        <v>633</v>
      </c>
      <c r="P101" s="10"/>
      <c r="Q101" s="10"/>
      <c r="R101" s="10"/>
      <c r="S101" s="10"/>
      <c r="T101" s="85"/>
      <c r="U101" s="85"/>
      <c r="V101" s="85"/>
      <c r="W101" s="85"/>
      <c r="X101" s="85"/>
      <c r="Y101" s="85"/>
      <c r="Z101" s="85"/>
      <c r="AA101" s="85"/>
      <c r="AB101" s="85"/>
      <c r="AC101" s="86"/>
    </row>
    <row r="102" spans="1:29">
      <c r="A102" s="23">
        <v>3</v>
      </c>
      <c r="B102" s="3"/>
      <c r="C102" s="50" t="s">
        <v>117</v>
      </c>
      <c r="D102" s="4" t="s">
        <v>118</v>
      </c>
      <c r="E102" s="95" t="s">
        <v>80</v>
      </c>
      <c r="F102" s="95" t="s">
        <v>115</v>
      </c>
      <c r="G102" s="95" t="s">
        <v>116</v>
      </c>
      <c r="H102" s="8"/>
      <c r="I102" s="8" t="s">
        <v>70</v>
      </c>
      <c r="J102" s="4">
        <f t="shared" si="16"/>
        <v>461</v>
      </c>
      <c r="K102" s="8"/>
      <c r="L102" s="9">
        <v>42461</v>
      </c>
      <c r="M102" s="9">
        <v>42490</v>
      </c>
      <c r="N102" s="83" t="s">
        <v>71</v>
      </c>
      <c r="O102" s="84">
        <f>[1]Zalaszentgrót!O76+[1]Bazsi!O76+[1]Bókaháza!O76+[1]Döbröce!O76+[1]Esztergályhorváti!O76+[1]Kallósd!O76+[1]Kehidakustány!O76+[1]Kisgörbő!O76+[1]Kisvásárhely!O76+[1]Mihályfa!O76+[1]Nagygörbő!O76+[1]Óhíd!O76+[1]Sénye!O76+[1]Sümegcsehi!O76+[1]Szalapa!O76+[1]Tekenye!O76+[1]Türje!O76+[1]Vindornyalak!O76+[1]Vindornyaszőlős!O76+[1]Zalaapáti!O76+[1]Zalacsány!O75+[1]Zalaszántó!O76+[1]Zalaszentlászló!O76</f>
        <v>461</v>
      </c>
      <c r="P102" s="10"/>
      <c r="Q102" s="10"/>
      <c r="R102" s="10"/>
      <c r="S102" s="10"/>
      <c r="T102" s="85"/>
      <c r="U102" s="85"/>
      <c r="V102" s="85"/>
      <c r="W102" s="85"/>
      <c r="X102" s="85"/>
      <c r="Y102" s="85"/>
      <c r="Z102" s="85"/>
      <c r="AA102" s="85"/>
      <c r="AB102" s="85"/>
      <c r="AC102" s="86"/>
    </row>
    <row r="103" spans="1:29">
      <c r="A103" s="23">
        <v>4</v>
      </c>
      <c r="B103" s="3"/>
      <c r="C103" s="50" t="s">
        <v>119</v>
      </c>
      <c r="D103" s="4" t="s">
        <v>120</v>
      </c>
      <c r="E103" s="95" t="s">
        <v>80</v>
      </c>
      <c r="F103" s="95" t="s">
        <v>115</v>
      </c>
      <c r="G103" s="95" t="s">
        <v>116</v>
      </c>
      <c r="H103" s="8"/>
      <c r="I103" s="8" t="s">
        <v>70</v>
      </c>
      <c r="J103" s="4">
        <f t="shared" si="16"/>
        <v>313</v>
      </c>
      <c r="K103" s="8"/>
      <c r="L103" s="9">
        <v>42461</v>
      </c>
      <c r="M103" s="9">
        <v>42490</v>
      </c>
      <c r="N103" s="83" t="s">
        <v>71</v>
      </c>
      <c r="O103" s="84">
        <f>[1]Zalaszentgrót!O77+[1]Bazsi!O77+[1]Bókaháza!O77+[1]Döbröce!O77+[1]Esztergályhorváti!O77+[1]Kallósd!O77+[1]Kehidakustány!O77+[1]Kisgörbő!O77+[1]Kisvásárhely!O77+[1]Mihályfa!O77+[1]Nagygörbő!O77+[1]Óhíd!O77+[1]Sénye!O77+[1]Sümegcsehi!O77+[1]Szalapa!O77+[1]Tekenye!O77+[1]Türje!O77+[1]Vindornyalak!O77+[1]Vindornyaszőlős!O77+[1]Zalaapáti!O77+[1]Zalacsány!O76+[1]Zalaszántó!O77+[1]Zalaszentlászló!O77</f>
        <v>313</v>
      </c>
      <c r="P103" s="10"/>
      <c r="Q103" s="10"/>
      <c r="R103" s="10"/>
      <c r="S103" s="10"/>
      <c r="T103" s="85"/>
      <c r="U103" s="85"/>
      <c r="V103" s="85"/>
      <c r="W103" s="85"/>
      <c r="X103" s="85"/>
      <c r="Y103" s="85"/>
      <c r="Z103" s="85"/>
      <c r="AA103" s="85"/>
      <c r="AB103" s="85"/>
      <c r="AC103" s="86"/>
    </row>
    <row r="104" spans="1:29" ht="45">
      <c r="A104" s="23">
        <v>5</v>
      </c>
      <c r="B104" s="3"/>
      <c r="C104" s="50" t="s">
        <v>121</v>
      </c>
      <c r="D104" s="4" t="s">
        <v>122</v>
      </c>
      <c r="E104" s="95" t="s">
        <v>80</v>
      </c>
      <c r="F104" s="95" t="s">
        <v>123</v>
      </c>
      <c r="G104" s="95" t="s">
        <v>124</v>
      </c>
      <c r="H104" s="8"/>
      <c r="I104" s="8" t="s">
        <v>35</v>
      </c>
      <c r="J104" s="4">
        <f t="shared" ref="J104:J106" si="17">SUM(O104:AC104)</f>
        <v>249</v>
      </c>
      <c r="K104" s="8"/>
      <c r="L104" s="9">
        <v>42461</v>
      </c>
      <c r="M104" s="9">
        <v>42735</v>
      </c>
      <c r="N104" s="83" t="s">
        <v>71</v>
      </c>
      <c r="O104" s="84">
        <f>[1]Zalaszentgrót!O78</f>
        <v>249</v>
      </c>
      <c r="P104" s="10"/>
      <c r="Q104" s="10"/>
      <c r="R104" s="10"/>
      <c r="S104" s="10"/>
      <c r="T104" s="85"/>
      <c r="U104" s="85"/>
      <c r="V104" s="85"/>
      <c r="W104" s="85"/>
      <c r="X104" s="85"/>
      <c r="Y104" s="85"/>
      <c r="Z104" s="85"/>
      <c r="AA104" s="85"/>
      <c r="AB104" s="85"/>
      <c r="AC104" s="86"/>
    </row>
    <row r="105" spans="1:29">
      <c r="A105" s="23">
        <v>6</v>
      </c>
      <c r="B105" s="3"/>
      <c r="C105" s="50" t="s">
        <v>125</v>
      </c>
      <c r="D105" s="4" t="s">
        <v>126</v>
      </c>
      <c r="E105" s="95" t="s">
        <v>80</v>
      </c>
      <c r="F105" s="95" t="s">
        <v>115</v>
      </c>
      <c r="G105" s="95" t="s">
        <v>116</v>
      </c>
      <c r="H105" s="8"/>
      <c r="I105" s="8" t="s">
        <v>35</v>
      </c>
      <c r="J105" s="4">
        <f t="shared" si="17"/>
        <v>362</v>
      </c>
      <c r="K105" s="8"/>
      <c r="L105" s="9">
        <v>42461</v>
      </c>
      <c r="M105" s="9">
        <v>42735</v>
      </c>
      <c r="N105" s="83" t="s">
        <v>71</v>
      </c>
      <c r="O105" s="84">
        <f>[1]Zalaszentgrót!O79</f>
        <v>362</v>
      </c>
      <c r="P105" s="10"/>
      <c r="Q105" s="10"/>
      <c r="R105" s="10"/>
      <c r="S105" s="10"/>
      <c r="T105" s="85"/>
      <c r="U105" s="85"/>
      <c r="V105" s="85"/>
      <c r="W105" s="85"/>
      <c r="X105" s="85"/>
      <c r="Y105" s="85"/>
      <c r="Z105" s="85"/>
      <c r="AA105" s="85"/>
      <c r="AB105" s="85"/>
      <c r="AC105" s="86"/>
    </row>
    <row r="106" spans="1:29">
      <c r="A106" s="23">
        <v>7</v>
      </c>
      <c r="B106" s="3"/>
      <c r="C106" s="50" t="s">
        <v>127</v>
      </c>
      <c r="D106" s="4" t="s">
        <v>120</v>
      </c>
      <c r="E106" s="95" t="s">
        <v>80</v>
      </c>
      <c r="F106" s="95" t="s">
        <v>115</v>
      </c>
      <c r="G106" s="95" t="s">
        <v>116</v>
      </c>
      <c r="H106" s="8"/>
      <c r="I106" s="8" t="s">
        <v>35</v>
      </c>
      <c r="J106" s="4">
        <f t="shared" si="17"/>
        <v>290</v>
      </c>
      <c r="K106" s="8"/>
      <c r="L106" s="9">
        <v>42461</v>
      </c>
      <c r="M106" s="9">
        <v>42735</v>
      </c>
      <c r="N106" s="83" t="s">
        <v>71</v>
      </c>
      <c r="O106" s="84">
        <f>[1]Zalaszentgrót!O80</f>
        <v>290</v>
      </c>
      <c r="P106" s="10"/>
      <c r="Q106" s="10"/>
      <c r="R106" s="10"/>
      <c r="S106" s="10"/>
      <c r="T106" s="85"/>
      <c r="U106" s="85"/>
      <c r="V106" s="85"/>
      <c r="W106" s="85"/>
      <c r="X106" s="85"/>
      <c r="Y106" s="85"/>
      <c r="Z106" s="85"/>
      <c r="AA106" s="85"/>
      <c r="AB106" s="85"/>
      <c r="AC106" s="86"/>
    </row>
    <row r="107" spans="1:29">
      <c r="A107" s="23">
        <v>8</v>
      </c>
      <c r="B107" s="3"/>
      <c r="C107" s="50" t="s">
        <v>128</v>
      </c>
      <c r="D107" s="4" t="s">
        <v>129</v>
      </c>
      <c r="E107" s="95" t="s">
        <v>80</v>
      </c>
      <c r="F107" s="95" t="s">
        <v>115</v>
      </c>
      <c r="G107" s="95" t="s">
        <v>116</v>
      </c>
      <c r="H107" s="8"/>
      <c r="I107" s="8" t="s">
        <v>35</v>
      </c>
      <c r="J107" s="4">
        <f t="shared" ref="J107:J111" si="18">SUM(O107:AC107)</f>
        <v>190</v>
      </c>
      <c r="K107" s="8"/>
      <c r="L107" s="9">
        <v>42461</v>
      </c>
      <c r="M107" s="9">
        <v>42735</v>
      </c>
      <c r="N107" s="83" t="s">
        <v>71</v>
      </c>
      <c r="O107" s="84">
        <f>[1]Zalaszentgrót!O81</f>
        <v>190</v>
      </c>
      <c r="P107" s="10"/>
      <c r="Q107" s="10"/>
      <c r="R107" s="10"/>
      <c r="S107" s="10"/>
      <c r="T107" s="85"/>
      <c r="U107" s="85"/>
      <c r="V107" s="85"/>
      <c r="W107" s="85"/>
      <c r="X107" s="85"/>
      <c r="Y107" s="85"/>
      <c r="Z107" s="85"/>
      <c r="AA107" s="85"/>
      <c r="AB107" s="85"/>
      <c r="AC107" s="86"/>
    </row>
    <row r="108" spans="1:29">
      <c r="A108" s="23">
        <v>9</v>
      </c>
      <c r="B108" s="3"/>
      <c r="C108" s="50" t="s">
        <v>130</v>
      </c>
      <c r="D108" s="4" t="s">
        <v>120</v>
      </c>
      <c r="E108" s="95" t="s">
        <v>80</v>
      </c>
      <c r="F108" s="95" t="s">
        <v>115</v>
      </c>
      <c r="G108" s="95" t="s">
        <v>116</v>
      </c>
      <c r="H108" s="8"/>
      <c r="I108" s="8" t="s">
        <v>35</v>
      </c>
      <c r="J108" s="4">
        <f t="shared" si="18"/>
        <v>242</v>
      </c>
      <c r="K108" s="8"/>
      <c r="L108" s="9">
        <v>42461</v>
      </c>
      <c r="M108" s="9">
        <v>42735</v>
      </c>
      <c r="N108" s="83" t="s">
        <v>71</v>
      </c>
      <c r="O108" s="84">
        <f>[1]Zalaszentgrót!O82</f>
        <v>242</v>
      </c>
      <c r="P108" s="10"/>
      <c r="Q108" s="10"/>
      <c r="R108" s="10"/>
      <c r="S108" s="10"/>
      <c r="T108" s="85"/>
      <c r="U108" s="85"/>
      <c r="V108" s="85"/>
      <c r="W108" s="85"/>
      <c r="X108" s="85"/>
      <c r="Y108" s="85"/>
      <c r="Z108" s="85"/>
      <c r="AA108" s="85"/>
      <c r="AB108" s="85"/>
      <c r="AC108" s="86"/>
    </row>
    <row r="109" spans="1:29">
      <c r="A109" s="23">
        <v>10</v>
      </c>
      <c r="B109" s="3"/>
      <c r="C109" s="50" t="s">
        <v>131</v>
      </c>
      <c r="D109" s="4" t="s">
        <v>120</v>
      </c>
      <c r="E109" s="95" t="s">
        <v>80</v>
      </c>
      <c r="F109" s="95" t="s">
        <v>115</v>
      </c>
      <c r="G109" s="95" t="s">
        <v>116</v>
      </c>
      <c r="H109" s="8"/>
      <c r="I109" s="8" t="s">
        <v>35</v>
      </c>
      <c r="J109" s="4">
        <f t="shared" si="18"/>
        <v>312</v>
      </c>
      <c r="K109" s="8"/>
      <c r="L109" s="9">
        <v>42461</v>
      </c>
      <c r="M109" s="9">
        <v>42735</v>
      </c>
      <c r="N109" s="83" t="s">
        <v>71</v>
      </c>
      <c r="O109" s="84">
        <f>[1]Zalaszentgrót!O83</f>
        <v>312</v>
      </c>
      <c r="P109" s="10"/>
      <c r="Q109" s="10"/>
      <c r="R109" s="10"/>
      <c r="S109" s="10"/>
      <c r="T109" s="85"/>
      <c r="U109" s="85"/>
      <c r="V109" s="85"/>
      <c r="W109" s="85"/>
      <c r="X109" s="85"/>
      <c r="Y109" s="85"/>
      <c r="Z109" s="85"/>
      <c r="AA109" s="85"/>
      <c r="AB109" s="85"/>
      <c r="AC109" s="86"/>
    </row>
    <row r="110" spans="1:29">
      <c r="A110" s="23">
        <v>11</v>
      </c>
      <c r="B110" s="3"/>
      <c r="C110" s="50" t="s">
        <v>132</v>
      </c>
      <c r="D110" s="4" t="s">
        <v>120</v>
      </c>
      <c r="E110" s="95" t="s">
        <v>80</v>
      </c>
      <c r="F110" s="95" t="s">
        <v>115</v>
      </c>
      <c r="G110" s="95" t="s">
        <v>116</v>
      </c>
      <c r="H110" s="8"/>
      <c r="I110" s="8" t="s">
        <v>35</v>
      </c>
      <c r="J110" s="4">
        <f t="shared" si="18"/>
        <v>226</v>
      </c>
      <c r="K110" s="8"/>
      <c r="L110" s="9">
        <v>42461</v>
      </c>
      <c r="M110" s="9">
        <v>42735</v>
      </c>
      <c r="N110" s="83" t="s">
        <v>71</v>
      </c>
      <c r="O110" s="84">
        <f>[1]Zalaszentgrót!O84</f>
        <v>226</v>
      </c>
      <c r="P110" s="10"/>
      <c r="Q110" s="10"/>
      <c r="R110" s="10"/>
      <c r="S110" s="10"/>
      <c r="T110" s="85"/>
      <c r="U110" s="85"/>
      <c r="V110" s="85"/>
      <c r="W110" s="85"/>
      <c r="X110" s="85"/>
      <c r="Y110" s="85"/>
      <c r="Z110" s="85"/>
      <c r="AA110" s="85"/>
      <c r="AB110" s="85"/>
      <c r="AC110" s="86"/>
    </row>
    <row r="111" spans="1:29" ht="45">
      <c r="A111" s="23">
        <v>12</v>
      </c>
      <c r="B111" s="3"/>
      <c r="C111" s="50" t="s">
        <v>133</v>
      </c>
      <c r="D111" s="4" t="s">
        <v>134</v>
      </c>
      <c r="E111" s="95" t="s">
        <v>80</v>
      </c>
      <c r="F111" s="95" t="s">
        <v>123</v>
      </c>
      <c r="G111" s="95" t="s">
        <v>124</v>
      </c>
      <c r="H111" s="8"/>
      <c r="I111" s="8" t="s">
        <v>42</v>
      </c>
      <c r="J111" s="4">
        <f t="shared" si="18"/>
        <v>338</v>
      </c>
      <c r="K111" s="8"/>
      <c r="L111" s="9">
        <v>42461</v>
      </c>
      <c r="M111" s="9">
        <v>42735</v>
      </c>
      <c r="N111" s="83" t="s">
        <v>71</v>
      </c>
      <c r="O111" s="84">
        <f>[1]Kehidakustány!O78</f>
        <v>338</v>
      </c>
      <c r="P111" s="10"/>
      <c r="Q111" s="10"/>
      <c r="R111" s="10"/>
      <c r="S111" s="10"/>
      <c r="T111" s="85"/>
      <c r="U111" s="85"/>
      <c r="V111" s="85"/>
      <c r="W111" s="85"/>
      <c r="X111" s="85"/>
      <c r="Y111" s="85"/>
      <c r="Z111" s="85"/>
      <c r="AA111" s="85"/>
      <c r="AB111" s="85"/>
      <c r="AC111" s="86"/>
    </row>
    <row r="112" spans="1:29">
      <c r="A112" s="23">
        <v>13</v>
      </c>
      <c r="B112" s="3"/>
      <c r="C112" s="50" t="s">
        <v>135</v>
      </c>
      <c r="D112" s="4" t="s">
        <v>136</v>
      </c>
      <c r="E112" s="95" t="s">
        <v>80</v>
      </c>
      <c r="F112" s="95" t="s">
        <v>115</v>
      </c>
      <c r="G112" s="95" t="s">
        <v>116</v>
      </c>
      <c r="H112" s="8"/>
      <c r="I112" s="8" t="s">
        <v>37</v>
      </c>
      <c r="J112" s="4">
        <f>SUM(O112:AC112)</f>
        <v>355</v>
      </c>
      <c r="K112" s="8"/>
      <c r="L112" s="9">
        <v>42430</v>
      </c>
      <c r="M112" s="9">
        <v>42460</v>
      </c>
      <c r="N112" s="83" t="s">
        <v>71</v>
      </c>
      <c r="O112" s="84">
        <f>[1]Bazsi!O78</f>
        <v>355</v>
      </c>
      <c r="P112" s="10"/>
      <c r="Q112" s="10"/>
      <c r="R112" s="10"/>
      <c r="S112" s="10"/>
      <c r="T112" s="85"/>
      <c r="U112" s="85"/>
      <c r="V112" s="85"/>
      <c r="W112" s="85"/>
      <c r="X112" s="85"/>
      <c r="Y112" s="85"/>
      <c r="Z112" s="85"/>
      <c r="AA112" s="85"/>
      <c r="AB112" s="85"/>
      <c r="AC112" s="86"/>
    </row>
    <row r="113" spans="1:29" ht="45">
      <c r="A113" s="23">
        <v>14</v>
      </c>
      <c r="B113" s="3"/>
      <c r="C113" s="50" t="s">
        <v>137</v>
      </c>
      <c r="D113" s="4" t="s">
        <v>134</v>
      </c>
      <c r="E113" s="95" t="s">
        <v>80</v>
      </c>
      <c r="F113" s="95" t="s">
        <v>123</v>
      </c>
      <c r="G113" s="95" t="s">
        <v>124</v>
      </c>
      <c r="H113" s="8"/>
      <c r="I113" s="8" t="s">
        <v>59</v>
      </c>
      <c r="J113" s="4">
        <f>SUM(O113:AC113)</f>
        <v>532</v>
      </c>
      <c r="K113" s="8"/>
      <c r="L113" s="9">
        <v>42461</v>
      </c>
      <c r="M113" s="9">
        <v>42735</v>
      </c>
      <c r="N113" s="83" t="s">
        <v>71</v>
      </c>
      <c r="O113" s="84">
        <f>[1]Zalaapáti!O78</f>
        <v>532</v>
      </c>
      <c r="P113" s="10"/>
      <c r="Q113" s="10"/>
      <c r="R113" s="10"/>
      <c r="S113" s="10"/>
      <c r="T113" s="85"/>
      <c r="U113" s="85"/>
      <c r="V113" s="85"/>
      <c r="W113" s="85"/>
      <c r="X113" s="85"/>
      <c r="Y113" s="85"/>
      <c r="Z113" s="85"/>
      <c r="AA113" s="85"/>
      <c r="AB113" s="85"/>
      <c r="AC113" s="86"/>
    </row>
    <row r="114" spans="1:29" ht="45">
      <c r="A114" s="23">
        <v>15</v>
      </c>
      <c r="B114" s="3"/>
      <c r="C114" s="50" t="s">
        <v>138</v>
      </c>
      <c r="D114" s="4" t="s">
        <v>139</v>
      </c>
      <c r="E114" s="95" t="s">
        <v>80</v>
      </c>
      <c r="F114" s="95" t="s">
        <v>123</v>
      </c>
      <c r="G114" s="95" t="s">
        <v>124</v>
      </c>
      <c r="H114" s="8"/>
      <c r="I114" s="8" t="s">
        <v>60</v>
      </c>
      <c r="J114" s="4">
        <f>SUM(O114:AC114)</f>
        <v>131</v>
      </c>
      <c r="K114" s="8"/>
      <c r="L114" s="9">
        <v>42461</v>
      </c>
      <c r="M114" s="9">
        <v>42735</v>
      </c>
      <c r="N114" s="83" t="s">
        <v>71</v>
      </c>
      <c r="O114" s="84">
        <f>[1]Zalacsány!O77</f>
        <v>131</v>
      </c>
      <c r="P114" s="10"/>
      <c r="Q114" s="10"/>
      <c r="R114" s="10"/>
      <c r="S114" s="10"/>
      <c r="T114" s="85"/>
      <c r="U114" s="85"/>
      <c r="V114" s="85"/>
      <c r="W114" s="85"/>
      <c r="X114" s="85"/>
      <c r="Y114" s="85"/>
      <c r="Z114" s="85"/>
      <c r="AA114" s="85"/>
      <c r="AB114" s="85"/>
      <c r="AC114" s="86"/>
    </row>
    <row r="115" spans="1:29" ht="45">
      <c r="A115" s="23">
        <v>16</v>
      </c>
      <c r="B115" s="3"/>
      <c r="C115" s="50" t="s">
        <v>140</v>
      </c>
      <c r="D115" s="4" t="s">
        <v>141</v>
      </c>
      <c r="E115" s="95" t="s">
        <v>80</v>
      </c>
      <c r="F115" s="95" t="s">
        <v>123</v>
      </c>
      <c r="G115" s="95" t="s">
        <v>124</v>
      </c>
      <c r="H115" s="8"/>
      <c r="I115" s="8" t="s">
        <v>60</v>
      </c>
      <c r="J115" s="4">
        <f t="shared" ref="J115" si="19">SUM(O115:AC115)</f>
        <v>86</v>
      </c>
      <c r="K115" s="8"/>
      <c r="L115" s="9">
        <v>42461</v>
      </c>
      <c r="M115" s="9">
        <v>42735</v>
      </c>
      <c r="N115" s="83" t="s">
        <v>71</v>
      </c>
      <c r="O115" s="84">
        <f>[1]Zalaszántó!O78</f>
        <v>86</v>
      </c>
      <c r="P115" s="10"/>
      <c r="Q115" s="10"/>
      <c r="R115" s="10"/>
      <c r="S115" s="10"/>
      <c r="T115" s="85"/>
      <c r="U115" s="85"/>
      <c r="V115" s="85"/>
      <c r="W115" s="85"/>
      <c r="X115" s="85"/>
      <c r="Y115" s="85"/>
      <c r="Z115" s="85"/>
      <c r="AA115" s="85"/>
      <c r="AB115" s="85"/>
      <c r="AC115" s="86"/>
    </row>
    <row r="116" spans="1:29">
      <c r="A116" s="23">
        <v>17</v>
      </c>
      <c r="B116" s="3"/>
      <c r="C116" s="50" t="s">
        <v>142</v>
      </c>
      <c r="D116" s="4" t="s">
        <v>143</v>
      </c>
      <c r="E116" s="95" t="s">
        <v>80</v>
      </c>
      <c r="F116" s="95" t="s">
        <v>115</v>
      </c>
      <c r="G116" s="95" t="s">
        <v>116</v>
      </c>
      <c r="H116" s="8"/>
      <c r="I116" s="8" t="s">
        <v>70</v>
      </c>
      <c r="J116" s="4">
        <f t="shared" si="16"/>
        <v>1720</v>
      </c>
      <c r="K116" s="8"/>
      <c r="L116" s="9">
        <v>42461</v>
      </c>
      <c r="M116" s="9">
        <v>42735</v>
      </c>
      <c r="N116" s="83" t="s">
        <v>71</v>
      </c>
      <c r="O116" s="84">
        <f>[1]Zalaszentgrót!O85+[1]Bazsi!O79+[1]Bókaháza!O78+[1]Döbröce!O78+[1]Esztergályhorváti!O78+[1]Kallósd!O78+[1]Kehidakustány!O79+[1]Kisgörbő!O78+[1]Kisvásárhely!O78+[1]Mihályfa!O78+[1]Nagygörbő!O78+[1]Óhíd!O78+[1]Sénye!O78+[1]Sümegcsehi!O78+[1]Szalapa!O78+[1]Tekenye!O78+[1]Türje!O78+[1]Vindornyalak!O78+[1]Vindornyaszőlős!O78+[1]Zalaapáti!O79+[1]Zalacsány!O78+[1]Zalaszántó!O79+[1]Zalaszentlászló!O78</f>
        <v>1720</v>
      </c>
      <c r="P116" s="10"/>
      <c r="Q116" s="10"/>
      <c r="R116" s="10"/>
      <c r="S116" s="10"/>
      <c r="T116" s="85"/>
      <c r="U116" s="85"/>
      <c r="V116" s="85"/>
      <c r="W116" s="85"/>
      <c r="X116" s="85"/>
      <c r="Y116" s="85"/>
      <c r="Z116" s="85"/>
      <c r="AA116" s="85"/>
      <c r="AB116" s="85"/>
      <c r="AC116" s="86"/>
    </row>
    <row r="117" spans="1:29">
      <c r="A117" s="23">
        <v>18</v>
      </c>
      <c r="B117" s="3"/>
      <c r="C117" s="50" t="s">
        <v>144</v>
      </c>
      <c r="D117" s="4" t="s">
        <v>145</v>
      </c>
      <c r="E117" s="95" t="s">
        <v>80</v>
      </c>
      <c r="F117" s="95" t="s">
        <v>146</v>
      </c>
      <c r="G117" s="95" t="s">
        <v>116</v>
      </c>
      <c r="H117" s="8"/>
      <c r="I117" s="8" t="s">
        <v>35</v>
      </c>
      <c r="J117" s="4">
        <f t="shared" ref="J117" si="20">SUM(O117:AC117)</f>
        <v>492</v>
      </c>
      <c r="K117" s="8"/>
      <c r="L117" s="9">
        <v>42522</v>
      </c>
      <c r="M117" s="9">
        <v>42551</v>
      </c>
      <c r="N117" s="83" t="s">
        <v>71</v>
      </c>
      <c r="O117" s="84">
        <f>[1]Zalaszentgrót!O86</f>
        <v>492</v>
      </c>
      <c r="P117" s="10"/>
      <c r="Q117" s="10"/>
      <c r="R117" s="10"/>
      <c r="S117" s="10"/>
      <c r="T117" s="85"/>
      <c r="U117" s="85"/>
      <c r="V117" s="85"/>
      <c r="W117" s="85"/>
      <c r="X117" s="85"/>
      <c r="Y117" s="85"/>
      <c r="Z117" s="85"/>
      <c r="AA117" s="85"/>
      <c r="AB117" s="85"/>
      <c r="AC117" s="86"/>
    </row>
    <row r="118" spans="1:29">
      <c r="A118" s="23">
        <v>19</v>
      </c>
      <c r="B118" s="3"/>
      <c r="C118" s="50" t="s">
        <v>147</v>
      </c>
      <c r="D118" s="4" t="s">
        <v>148</v>
      </c>
      <c r="E118" s="95" t="s">
        <v>80</v>
      </c>
      <c r="F118" s="95" t="s">
        <v>146</v>
      </c>
      <c r="G118" s="95" t="s">
        <v>116</v>
      </c>
      <c r="H118" s="8"/>
      <c r="I118" s="8" t="s">
        <v>35</v>
      </c>
      <c r="J118" s="4">
        <f t="shared" ref="J118:J122" si="21">SUM(O118:AC118)</f>
        <v>879</v>
      </c>
      <c r="K118" s="8"/>
      <c r="L118" s="9">
        <v>42522</v>
      </c>
      <c r="M118" s="9">
        <v>42551</v>
      </c>
      <c r="N118" s="83" t="s">
        <v>71</v>
      </c>
      <c r="O118" s="84">
        <f>[1]Zalaszentgrót!O87</f>
        <v>879</v>
      </c>
      <c r="P118" s="10"/>
      <c r="Q118" s="10"/>
      <c r="R118" s="10"/>
      <c r="S118" s="10"/>
      <c r="T118" s="85"/>
      <c r="U118" s="85"/>
      <c r="V118" s="85"/>
      <c r="W118" s="85"/>
      <c r="X118" s="85"/>
      <c r="Y118" s="85"/>
      <c r="Z118" s="85"/>
      <c r="AA118" s="85"/>
      <c r="AB118" s="85"/>
      <c r="AC118" s="86"/>
    </row>
    <row r="119" spans="1:29">
      <c r="A119" s="23">
        <v>20</v>
      </c>
      <c r="B119" s="3"/>
      <c r="C119" s="50" t="s">
        <v>149</v>
      </c>
      <c r="D119" s="4" t="s">
        <v>150</v>
      </c>
      <c r="E119" s="95" t="s">
        <v>80</v>
      </c>
      <c r="F119" s="95" t="s">
        <v>146</v>
      </c>
      <c r="G119" s="95" t="s">
        <v>116</v>
      </c>
      <c r="H119" s="8"/>
      <c r="I119" s="8" t="s">
        <v>35</v>
      </c>
      <c r="J119" s="4">
        <f t="shared" si="21"/>
        <v>2690</v>
      </c>
      <c r="K119" s="8"/>
      <c r="L119" s="9">
        <v>42522</v>
      </c>
      <c r="M119" s="9">
        <v>42551</v>
      </c>
      <c r="N119" s="83" t="s">
        <v>71</v>
      </c>
      <c r="O119" s="84">
        <f>[1]Zalaszentgrót!O88</f>
        <v>2690</v>
      </c>
      <c r="P119" s="10"/>
      <c r="Q119" s="10"/>
      <c r="R119" s="10"/>
      <c r="S119" s="10"/>
      <c r="T119" s="85"/>
      <c r="U119" s="85"/>
      <c r="V119" s="85"/>
      <c r="W119" s="85"/>
      <c r="X119" s="85"/>
      <c r="Y119" s="85"/>
      <c r="Z119" s="85"/>
      <c r="AA119" s="85"/>
      <c r="AB119" s="85"/>
      <c r="AC119" s="86"/>
    </row>
    <row r="120" spans="1:29">
      <c r="A120" s="23">
        <v>21</v>
      </c>
      <c r="B120" s="3"/>
      <c r="C120" s="50" t="s">
        <v>321</v>
      </c>
      <c r="D120" s="4" t="s">
        <v>150</v>
      </c>
      <c r="E120" s="95" t="s">
        <v>80</v>
      </c>
      <c r="F120" s="95" t="s">
        <v>146</v>
      </c>
      <c r="G120" s="95" t="s">
        <v>116</v>
      </c>
      <c r="H120" s="8"/>
      <c r="I120" s="8" t="s">
        <v>35</v>
      </c>
      <c r="J120" s="4">
        <f t="shared" si="21"/>
        <v>793</v>
      </c>
      <c r="K120" s="8"/>
      <c r="L120" s="9">
        <v>42522</v>
      </c>
      <c r="M120" s="9">
        <v>42551</v>
      </c>
      <c r="N120" s="83" t="s">
        <v>71</v>
      </c>
      <c r="O120" s="84">
        <f>[1]Zalaszentgrót!O89</f>
        <v>793</v>
      </c>
      <c r="P120" s="10"/>
      <c r="Q120" s="10"/>
      <c r="R120" s="10"/>
      <c r="S120" s="10"/>
      <c r="T120" s="85"/>
      <c r="U120" s="85"/>
      <c r="V120" s="85"/>
      <c r="W120" s="85"/>
      <c r="X120" s="85"/>
      <c r="Y120" s="85"/>
      <c r="Z120" s="85"/>
      <c r="AA120" s="85"/>
      <c r="AB120" s="85"/>
      <c r="AC120" s="86"/>
    </row>
    <row r="121" spans="1:29">
      <c r="A121" s="23">
        <v>22</v>
      </c>
      <c r="B121" s="3"/>
      <c r="C121" s="50" t="s">
        <v>151</v>
      </c>
      <c r="D121" s="4" t="s">
        <v>152</v>
      </c>
      <c r="E121" s="95" t="s">
        <v>80</v>
      </c>
      <c r="F121" s="95" t="s">
        <v>146</v>
      </c>
      <c r="G121" s="95" t="s">
        <v>116</v>
      </c>
      <c r="H121" s="8"/>
      <c r="I121" s="8" t="s">
        <v>35</v>
      </c>
      <c r="J121" s="4">
        <f t="shared" si="21"/>
        <v>205</v>
      </c>
      <c r="K121" s="8"/>
      <c r="L121" s="9">
        <v>42522</v>
      </c>
      <c r="M121" s="9">
        <v>42551</v>
      </c>
      <c r="N121" s="83" t="s">
        <v>71</v>
      </c>
      <c r="O121" s="84">
        <f>[1]Zalaszentgrót!O90</f>
        <v>205</v>
      </c>
      <c r="P121" s="10"/>
      <c r="Q121" s="10"/>
      <c r="R121" s="10"/>
      <c r="S121" s="10"/>
      <c r="T121" s="85"/>
      <c r="U121" s="85"/>
      <c r="V121" s="85"/>
      <c r="W121" s="85"/>
      <c r="X121" s="85"/>
      <c r="Y121" s="85"/>
      <c r="Z121" s="85"/>
      <c r="AA121" s="85"/>
      <c r="AB121" s="85"/>
      <c r="AC121" s="86"/>
    </row>
    <row r="122" spans="1:29">
      <c r="A122" s="23">
        <v>23</v>
      </c>
      <c r="B122" s="3"/>
      <c r="C122" s="50" t="s">
        <v>153</v>
      </c>
      <c r="D122" s="4" t="s">
        <v>120</v>
      </c>
      <c r="E122" s="95" t="s">
        <v>80</v>
      </c>
      <c r="F122" s="95" t="s">
        <v>115</v>
      </c>
      <c r="G122" s="95" t="s">
        <v>116</v>
      </c>
      <c r="H122" s="8"/>
      <c r="I122" s="8" t="s">
        <v>70</v>
      </c>
      <c r="J122" s="4">
        <f t="shared" si="21"/>
        <v>370</v>
      </c>
      <c r="K122" s="8"/>
      <c r="L122" s="9">
        <v>42491</v>
      </c>
      <c r="M122" s="9">
        <v>42521</v>
      </c>
      <c r="N122" s="83" t="s">
        <v>71</v>
      </c>
      <c r="O122" s="84">
        <f>[1]Zalaszentgrót!O91+[1]Bazsi!O80+[1]Bókaháza!O79+[1]Döbröce!O79+[1]Esztergályhorváti!O79+[1]Kallósd!O79+[1]Kehidakustány!O80+[1]Kisgörbő!O79+[1]Kisvásárhely!O79+[1]Mihályfa!O79+[1]Nagygörbő!O79+[1]Óhíd!O79+[1]Sénye!O79+[1]Sümegcsehi!O79+[1]Szalapa!O79+[1]Tekenye!O79+[1]Türje!O79+[1]Vindornyalak!O79+[1]Vindornyaszőlős!O79+[1]Zalaapáti!O80+[1]Zalacsány!O79+[1]Zalaszántó!O80+[1]Zalaszentlászló!J79</f>
        <v>370</v>
      </c>
      <c r="P122" s="10"/>
      <c r="Q122" s="10"/>
      <c r="R122" s="10"/>
      <c r="S122" s="10"/>
      <c r="T122" s="85"/>
      <c r="U122" s="85"/>
      <c r="V122" s="85"/>
      <c r="W122" s="85"/>
      <c r="X122" s="85"/>
      <c r="Y122" s="85"/>
      <c r="Z122" s="85"/>
      <c r="AA122" s="85"/>
      <c r="AB122" s="85"/>
      <c r="AC122" s="86"/>
    </row>
    <row r="123" spans="1:29">
      <c r="A123" s="23">
        <v>24</v>
      </c>
      <c r="B123" s="3"/>
      <c r="C123" s="50" t="s">
        <v>154</v>
      </c>
      <c r="D123" s="4" t="s">
        <v>155</v>
      </c>
      <c r="E123" s="95" t="s">
        <v>80</v>
      </c>
      <c r="F123" s="95" t="s">
        <v>115</v>
      </c>
      <c r="G123" s="95" t="s">
        <v>116</v>
      </c>
      <c r="H123" s="8"/>
      <c r="I123" s="8" t="s">
        <v>35</v>
      </c>
      <c r="J123" s="4">
        <f t="shared" ref="J123" si="22">SUM(O123:AC123)</f>
        <v>204</v>
      </c>
      <c r="K123" s="8"/>
      <c r="L123" s="9">
        <v>42491</v>
      </c>
      <c r="M123" s="9">
        <v>42521</v>
      </c>
      <c r="N123" s="83" t="s">
        <v>71</v>
      </c>
      <c r="O123" s="84">
        <f>[1]Zalaszentgrót!O92</f>
        <v>204</v>
      </c>
      <c r="P123" s="10"/>
      <c r="Q123" s="10"/>
      <c r="R123" s="10"/>
      <c r="S123" s="10"/>
      <c r="T123" s="85"/>
      <c r="U123" s="85"/>
      <c r="V123" s="85"/>
      <c r="W123" s="85"/>
      <c r="X123" s="85"/>
      <c r="Y123" s="85"/>
      <c r="Z123" s="85"/>
      <c r="AA123" s="85"/>
      <c r="AB123" s="85"/>
      <c r="AC123" s="86"/>
    </row>
    <row r="124" spans="1:29">
      <c r="A124" s="23">
        <v>25</v>
      </c>
      <c r="B124" s="3"/>
      <c r="C124" s="50" t="s">
        <v>154</v>
      </c>
      <c r="D124" s="4" t="s">
        <v>120</v>
      </c>
      <c r="E124" s="95" t="s">
        <v>80</v>
      </c>
      <c r="F124" s="95" t="s">
        <v>115</v>
      </c>
      <c r="G124" s="95" t="s">
        <v>116</v>
      </c>
      <c r="H124" s="8"/>
      <c r="I124" s="8" t="s">
        <v>35</v>
      </c>
      <c r="J124" s="4">
        <f t="shared" ref="J124" si="23">SUM(O124:AC124)</f>
        <v>167</v>
      </c>
      <c r="K124" s="8"/>
      <c r="L124" s="9">
        <v>42491</v>
      </c>
      <c r="M124" s="9">
        <v>42521</v>
      </c>
      <c r="N124" s="83" t="s">
        <v>71</v>
      </c>
      <c r="O124" s="84">
        <f>[1]Zalaszentgrót!O93</f>
        <v>167</v>
      </c>
      <c r="P124" s="10"/>
      <c r="Q124" s="10"/>
      <c r="R124" s="10"/>
      <c r="S124" s="10"/>
      <c r="T124" s="85"/>
      <c r="U124" s="85"/>
      <c r="V124" s="85"/>
      <c r="W124" s="85"/>
      <c r="X124" s="85"/>
      <c r="Y124" s="85"/>
      <c r="Z124" s="85"/>
      <c r="AA124" s="85"/>
      <c r="AB124" s="85"/>
      <c r="AC124" s="86"/>
    </row>
    <row r="125" spans="1:29" ht="30">
      <c r="A125" s="23">
        <v>26</v>
      </c>
      <c r="B125" s="3"/>
      <c r="C125" s="50" t="s">
        <v>156</v>
      </c>
      <c r="D125" s="4" t="s">
        <v>157</v>
      </c>
      <c r="E125" s="95" t="s">
        <v>80</v>
      </c>
      <c r="F125" s="95" t="s">
        <v>115</v>
      </c>
      <c r="G125" s="95" t="s">
        <v>158</v>
      </c>
      <c r="H125" s="8"/>
      <c r="I125" s="8" t="s">
        <v>70</v>
      </c>
      <c r="J125" s="4">
        <f t="shared" si="16"/>
        <v>2000</v>
      </c>
      <c r="K125" s="8"/>
      <c r="L125" s="9">
        <v>42461</v>
      </c>
      <c r="M125" s="9">
        <v>42735</v>
      </c>
      <c r="N125" s="83" t="s">
        <v>71</v>
      </c>
      <c r="O125" s="84">
        <f>[1]Zalaszentgrót!O94+[1]Bazsi!O81+[1]Bókaháza!O80+[1]Döbröce!O80+[1]Esztergályhorváti!O80+[1]Kallósd!O80+[1]Kehidakustány!O81+[1]Kisgörbő!O80+[1]Kisvásárhely!O80+[1]Mihályfa!O80+[1]Nagygörbő!O80+[1]Óhíd!O80+[1]Sénye!O80+[1]Sümegcsehi!O80+[1]Szalapa!O80+[1]Tekenye!O80+[1]Türje!O80+[1]Vindornyalak!O80+[1]Vindornyaszőlős!O80+[1]Zalaapáti!O81+[1]Zalacsány!O80+[1]Zalaszántó!O81+[1]Zalaszentlászló!O80</f>
        <v>2000</v>
      </c>
      <c r="P125" s="10"/>
      <c r="Q125" s="10"/>
      <c r="R125" s="10"/>
      <c r="S125" s="10"/>
      <c r="T125" s="85"/>
      <c r="U125" s="85"/>
      <c r="V125" s="85"/>
      <c r="W125" s="85"/>
      <c r="X125" s="85"/>
      <c r="Y125" s="85"/>
      <c r="Z125" s="85"/>
      <c r="AA125" s="85"/>
      <c r="AB125" s="85"/>
      <c r="AC125" s="86"/>
    </row>
    <row r="126" spans="1:29">
      <c r="A126" s="23">
        <v>27</v>
      </c>
      <c r="B126" s="3"/>
      <c r="C126" s="50" t="s">
        <v>159</v>
      </c>
      <c r="D126" s="4" t="s">
        <v>160</v>
      </c>
      <c r="E126" s="95" t="s">
        <v>80</v>
      </c>
      <c r="F126" s="95" t="s">
        <v>115</v>
      </c>
      <c r="G126" s="95" t="s">
        <v>116</v>
      </c>
      <c r="H126" s="8"/>
      <c r="I126" s="8" t="s">
        <v>70</v>
      </c>
      <c r="J126" s="4">
        <f t="shared" si="16"/>
        <v>7400</v>
      </c>
      <c r="K126" s="8"/>
      <c r="L126" s="9">
        <v>42461</v>
      </c>
      <c r="M126" s="9">
        <v>42735</v>
      </c>
      <c r="N126" s="83" t="s">
        <v>71</v>
      </c>
      <c r="O126" s="84">
        <f>[1]Zalaszentgrót!O95+[1]Bazsi!O82+[1]Bókaháza!O81+[1]Döbröce!O81+[1]Esztergályhorváti!O81+[1]Kallósd!O81+[1]Kehidakustány!O82+[1]Kisgörbő!O81+[1]Kisvásárhely!O81+[1]Mihályfa!O81+[1]Nagygörbő!O81+[1]Óhíd!O81+[1]Sénye!O81+[1]Sümegcsehi!O81+[1]Szalapa!O81+[1]Tekenye!O81+[1]Türje!O81+[1]Vindornyalak!O81+[1]Vindornyaszőlős!O81+[1]Zalaapáti!O82+[1]Zalacsány!O81+[1]Zalaszántó!O82+[1]Zalaszentlászló!O81</f>
        <v>7400</v>
      </c>
      <c r="P126" s="10"/>
      <c r="Q126" s="10"/>
      <c r="R126" s="10"/>
      <c r="S126" s="10"/>
      <c r="T126" s="85"/>
      <c r="U126" s="85"/>
      <c r="V126" s="85"/>
      <c r="W126" s="85"/>
      <c r="X126" s="85"/>
      <c r="Y126" s="85"/>
      <c r="Z126" s="85"/>
      <c r="AA126" s="85"/>
      <c r="AB126" s="85"/>
      <c r="AC126" s="86"/>
    </row>
    <row r="127" spans="1:29">
      <c r="A127" s="23">
        <v>8</v>
      </c>
      <c r="B127" s="3"/>
      <c r="C127" s="50" t="s">
        <v>51</v>
      </c>
      <c r="D127" s="4" t="s">
        <v>139</v>
      </c>
      <c r="E127" s="95" t="s">
        <v>67</v>
      </c>
      <c r="F127" s="95" t="s">
        <v>161</v>
      </c>
      <c r="G127" s="95" t="s">
        <v>116</v>
      </c>
      <c r="H127" s="8"/>
      <c r="I127" s="8" t="s">
        <v>51</v>
      </c>
      <c r="J127" s="4">
        <f t="shared" ref="J127:J128" si="24">SUM(O127:AC127)</f>
        <v>103</v>
      </c>
      <c r="K127" s="8"/>
      <c r="L127" s="9">
        <v>42461</v>
      </c>
      <c r="M127" s="9">
        <v>42735</v>
      </c>
      <c r="N127" s="83" t="s">
        <v>71</v>
      </c>
      <c r="O127" s="84">
        <f>[1]Sümegcsehi!O82</f>
        <v>103</v>
      </c>
      <c r="P127" s="10"/>
      <c r="Q127" s="10"/>
      <c r="R127" s="10"/>
      <c r="S127" s="10"/>
      <c r="T127" s="85"/>
      <c r="U127" s="85"/>
      <c r="V127" s="85"/>
      <c r="W127" s="85"/>
      <c r="X127" s="85"/>
      <c r="Y127" s="85"/>
      <c r="Z127" s="85"/>
      <c r="AA127" s="85"/>
      <c r="AB127" s="85"/>
      <c r="AC127" s="86"/>
    </row>
    <row r="128" spans="1:29" ht="45">
      <c r="A128" s="23">
        <v>8</v>
      </c>
      <c r="B128" s="3"/>
      <c r="C128" s="50" t="s">
        <v>162</v>
      </c>
      <c r="D128" s="4" t="s">
        <v>134</v>
      </c>
      <c r="E128" s="95" t="s">
        <v>80</v>
      </c>
      <c r="F128" s="95" t="s">
        <v>123</v>
      </c>
      <c r="G128" s="95" t="s">
        <v>124</v>
      </c>
      <c r="H128" s="8"/>
      <c r="I128" s="8" t="s">
        <v>56</v>
      </c>
      <c r="J128" s="4">
        <f t="shared" si="24"/>
        <v>303</v>
      </c>
      <c r="K128" s="8"/>
      <c r="L128" s="9">
        <v>42461</v>
      </c>
      <c r="M128" s="9">
        <v>42735</v>
      </c>
      <c r="N128" s="83" t="s">
        <v>71</v>
      </c>
      <c r="O128" s="84">
        <f>[1]Türje!O82</f>
        <v>303</v>
      </c>
      <c r="P128" s="10"/>
      <c r="Q128" s="10"/>
      <c r="R128" s="10"/>
      <c r="S128" s="10"/>
      <c r="T128" s="85"/>
      <c r="U128" s="85"/>
      <c r="V128" s="85"/>
      <c r="W128" s="85"/>
      <c r="X128" s="85"/>
      <c r="Y128" s="85"/>
      <c r="Z128" s="85"/>
      <c r="AA128" s="85"/>
      <c r="AB128" s="85"/>
      <c r="AC128" s="86"/>
    </row>
    <row r="129" spans="1:29" ht="45">
      <c r="A129" s="23">
        <v>8</v>
      </c>
      <c r="B129" s="3"/>
      <c r="C129" s="50" t="s">
        <v>163</v>
      </c>
      <c r="D129" s="4" t="s">
        <v>164</v>
      </c>
      <c r="E129" s="95" t="s">
        <v>80</v>
      </c>
      <c r="F129" s="95" t="s">
        <v>123</v>
      </c>
      <c r="G129" s="95" t="s">
        <v>124</v>
      </c>
      <c r="H129" s="8"/>
      <c r="I129" s="8" t="s">
        <v>62</v>
      </c>
      <c r="J129" s="4">
        <f t="shared" ref="J129" si="25">SUM(O129:AC129)</f>
        <v>139</v>
      </c>
      <c r="K129" s="8"/>
      <c r="L129" s="9">
        <v>42461</v>
      </c>
      <c r="M129" s="9">
        <v>42735</v>
      </c>
      <c r="N129" s="83" t="s">
        <v>71</v>
      </c>
      <c r="O129" s="84">
        <f>[1]Zalaszentlászló!O82</f>
        <v>139</v>
      </c>
      <c r="P129" s="10"/>
      <c r="Q129" s="10"/>
      <c r="R129" s="10"/>
      <c r="S129" s="10"/>
      <c r="T129" s="85"/>
      <c r="U129" s="85"/>
      <c r="V129" s="85"/>
      <c r="W129" s="85"/>
      <c r="X129" s="85"/>
      <c r="Y129" s="85"/>
      <c r="Z129" s="85"/>
      <c r="AA129" s="85"/>
      <c r="AB129" s="85"/>
      <c r="AC129" s="86"/>
    </row>
    <row r="130" spans="1:29" ht="30">
      <c r="A130" s="23">
        <v>1</v>
      </c>
      <c r="B130" s="3"/>
      <c r="C130" s="50" t="s">
        <v>165</v>
      </c>
      <c r="D130" s="4" t="s">
        <v>166</v>
      </c>
      <c r="E130" s="95" t="s">
        <v>80</v>
      </c>
      <c r="F130" s="95" t="s">
        <v>115</v>
      </c>
      <c r="G130" s="95" t="s">
        <v>158</v>
      </c>
      <c r="H130" s="8"/>
      <c r="I130" s="8" t="s">
        <v>167</v>
      </c>
      <c r="J130" s="4">
        <f>SUM(O130:AC130)</f>
        <v>338</v>
      </c>
      <c r="K130" s="8"/>
      <c r="L130" s="9">
        <v>42461</v>
      </c>
      <c r="M130" s="9">
        <v>42735</v>
      </c>
      <c r="N130" s="83" t="s">
        <v>71</v>
      </c>
      <c r="O130" s="84">
        <f>[1]Almásháza!O44+[1]Ligetfalva!O44+[1]Tilaj!O44</f>
        <v>338</v>
      </c>
      <c r="P130" s="10"/>
      <c r="Q130" s="10"/>
      <c r="R130" s="10"/>
      <c r="S130" s="10"/>
      <c r="T130" s="85"/>
      <c r="U130" s="85"/>
      <c r="V130" s="85"/>
      <c r="W130" s="85"/>
      <c r="X130" s="85"/>
      <c r="Y130" s="85"/>
      <c r="Z130" s="85"/>
      <c r="AA130" s="85"/>
      <c r="AB130" s="85"/>
      <c r="AC130" s="86"/>
    </row>
    <row r="131" spans="1:29" ht="45">
      <c r="A131" s="23">
        <v>11</v>
      </c>
      <c r="B131" s="3"/>
      <c r="C131" s="50" t="s">
        <v>168</v>
      </c>
      <c r="D131" s="4" t="s">
        <v>169</v>
      </c>
      <c r="E131" s="95" t="s">
        <v>80</v>
      </c>
      <c r="F131" s="95" t="s">
        <v>123</v>
      </c>
      <c r="G131" s="95" t="s">
        <v>124</v>
      </c>
      <c r="H131" s="8"/>
      <c r="I131" s="8" t="s">
        <v>35</v>
      </c>
      <c r="J131" s="4">
        <f t="shared" ref="J131" si="26">SUM(O131:AC131)</f>
        <v>1082</v>
      </c>
      <c r="K131" s="8"/>
      <c r="L131" s="9">
        <v>42826</v>
      </c>
      <c r="M131" s="9">
        <v>43100</v>
      </c>
      <c r="N131" s="83" t="s">
        <v>72</v>
      </c>
      <c r="O131" s="84"/>
      <c r="P131" s="10">
        <f>[1]Zalaszentgrót!P96</f>
        <v>1082</v>
      </c>
      <c r="Q131" s="10"/>
      <c r="R131" s="10"/>
      <c r="S131" s="10"/>
      <c r="T131" s="85"/>
      <c r="U131" s="85"/>
      <c r="V131" s="85"/>
      <c r="W131" s="85"/>
      <c r="X131" s="85"/>
      <c r="Y131" s="85"/>
      <c r="Z131" s="85"/>
      <c r="AA131" s="85"/>
      <c r="AB131" s="85"/>
      <c r="AC131" s="86"/>
    </row>
    <row r="132" spans="1:29" ht="45">
      <c r="A132" s="23">
        <v>10</v>
      </c>
      <c r="B132" s="3"/>
      <c r="C132" s="50" t="s">
        <v>133</v>
      </c>
      <c r="D132" s="4" t="s">
        <v>170</v>
      </c>
      <c r="E132" s="95" t="s">
        <v>80</v>
      </c>
      <c r="F132" s="95" t="s">
        <v>123</v>
      </c>
      <c r="G132" s="95" t="s">
        <v>124</v>
      </c>
      <c r="H132" s="8"/>
      <c r="I132" s="8" t="s">
        <v>42</v>
      </c>
      <c r="J132" s="4">
        <f t="shared" ref="J132:J136" si="27">SUM(O132:AC132)</f>
        <v>240</v>
      </c>
      <c r="K132" s="8"/>
      <c r="L132" s="9">
        <v>42826</v>
      </c>
      <c r="M132" s="9">
        <v>43100</v>
      </c>
      <c r="N132" s="83" t="s">
        <v>72</v>
      </c>
      <c r="O132" s="84"/>
      <c r="P132" s="10">
        <f>[1]Kehidakustány!P83</f>
        <v>240</v>
      </c>
      <c r="Q132" s="10"/>
      <c r="R132" s="10"/>
      <c r="S132" s="10"/>
      <c r="T132" s="85"/>
      <c r="U132" s="85"/>
      <c r="V132" s="85"/>
      <c r="W132" s="85"/>
      <c r="X132" s="85"/>
      <c r="Y132" s="85"/>
      <c r="Z132" s="85"/>
      <c r="AA132" s="85"/>
      <c r="AB132" s="85"/>
      <c r="AC132" s="86"/>
    </row>
    <row r="133" spans="1:29">
      <c r="A133" s="23">
        <v>8</v>
      </c>
      <c r="B133" s="3"/>
      <c r="C133" s="50" t="s">
        <v>162</v>
      </c>
      <c r="D133" s="4" t="s">
        <v>139</v>
      </c>
      <c r="E133" s="95" t="s">
        <v>67</v>
      </c>
      <c r="F133" s="95" t="s">
        <v>161</v>
      </c>
      <c r="G133" s="95" t="s">
        <v>116</v>
      </c>
      <c r="H133" s="8"/>
      <c r="I133" s="8" t="s">
        <v>56</v>
      </c>
      <c r="J133" s="4">
        <f t="shared" si="27"/>
        <v>120</v>
      </c>
      <c r="K133" s="8"/>
      <c r="L133" s="9">
        <v>42826</v>
      </c>
      <c r="M133" s="9">
        <v>43100</v>
      </c>
      <c r="N133" s="83" t="s">
        <v>72</v>
      </c>
      <c r="O133" s="84"/>
      <c r="P133" s="10">
        <f>[1]Türje!P83</f>
        <v>120</v>
      </c>
      <c r="Q133" s="10"/>
      <c r="R133" s="10"/>
      <c r="S133" s="10"/>
      <c r="T133" s="85"/>
      <c r="U133" s="85"/>
      <c r="V133" s="85"/>
      <c r="W133" s="85"/>
      <c r="X133" s="85"/>
      <c r="Y133" s="85"/>
      <c r="Z133" s="85"/>
      <c r="AA133" s="85"/>
      <c r="AB133" s="85"/>
      <c r="AC133" s="86"/>
    </row>
    <row r="134" spans="1:29" ht="45">
      <c r="A134" s="23">
        <v>11</v>
      </c>
      <c r="B134" s="3"/>
      <c r="C134" s="50" t="s">
        <v>137</v>
      </c>
      <c r="D134" s="4" t="s">
        <v>139</v>
      </c>
      <c r="E134" s="95" t="s">
        <v>80</v>
      </c>
      <c r="F134" s="95" t="s">
        <v>123</v>
      </c>
      <c r="G134" s="95" t="s">
        <v>124</v>
      </c>
      <c r="H134" s="8"/>
      <c r="I134" s="8" t="s">
        <v>59</v>
      </c>
      <c r="J134" s="4">
        <f t="shared" si="27"/>
        <v>120</v>
      </c>
      <c r="K134" s="8"/>
      <c r="L134" s="9">
        <v>42826</v>
      </c>
      <c r="M134" s="9">
        <v>43100</v>
      </c>
      <c r="N134" s="83" t="s">
        <v>72</v>
      </c>
      <c r="O134" s="84"/>
      <c r="P134" s="10">
        <f>[1]Zalaapáti!P83</f>
        <v>120</v>
      </c>
      <c r="Q134" s="10"/>
      <c r="R134" s="10"/>
      <c r="S134" s="10"/>
      <c r="T134" s="85"/>
      <c r="U134" s="85"/>
      <c r="V134" s="85"/>
      <c r="W134" s="85"/>
      <c r="X134" s="85"/>
      <c r="Y134" s="85"/>
      <c r="Z134" s="85"/>
      <c r="AA134" s="85"/>
      <c r="AB134" s="85"/>
      <c r="AC134" s="86"/>
    </row>
    <row r="135" spans="1:29" ht="30">
      <c r="A135" s="23">
        <v>1</v>
      </c>
      <c r="B135" s="3"/>
      <c r="C135" s="50" t="s">
        <v>171</v>
      </c>
      <c r="D135" s="4" t="s">
        <v>172</v>
      </c>
      <c r="E135" s="95" t="s">
        <v>80</v>
      </c>
      <c r="F135" s="95" t="s">
        <v>115</v>
      </c>
      <c r="G135" s="95" t="s">
        <v>173</v>
      </c>
      <c r="H135" s="8"/>
      <c r="I135" s="8" t="s">
        <v>70</v>
      </c>
      <c r="J135" s="4">
        <f t="shared" si="27"/>
        <v>3200</v>
      </c>
      <c r="K135" s="8"/>
      <c r="L135" s="9">
        <v>43191</v>
      </c>
      <c r="M135" s="9">
        <v>43465</v>
      </c>
      <c r="N135" s="83" t="s">
        <v>72</v>
      </c>
      <c r="O135" s="84"/>
      <c r="P135" s="10"/>
      <c r="Q135" s="10">
        <f>[1]Zalaszentgrót!Q97+[1]Bazsi!Q83+[1]Bókaháza!Q82+[1]Döbröce!Q82+[1]Esztergályhorváti!Q82+[1]Kallósd!Q82+[1]Kehidakustány!Q84+[1]Kisgörbő!Q82+[1]Kisvásárhely!Q82+[1]Mihályfa!Q82+[1]Nagygörbő!Q82+[1]Óhíd!Q82+[1]Sénye!Q82+[1]Sümegcsehi!Q83+[1]Szalapa!Q82+[1]Tekenye!Q82+[1]Türje!Q84+[1]Vindornyalak!Q82+[1]Vindornyaszőlős!Q82+[1]Zalaapáti!Q84+[1]Zalacsány!Q82+[1]Zalaszántó!Q83+[1]Zalaszentlászló!Q83</f>
        <v>3200</v>
      </c>
      <c r="R135" s="10"/>
      <c r="S135" s="10"/>
      <c r="T135" s="85"/>
      <c r="U135" s="85"/>
      <c r="V135" s="85"/>
      <c r="W135" s="85"/>
      <c r="X135" s="85"/>
      <c r="Y135" s="85"/>
      <c r="Z135" s="85"/>
      <c r="AA135" s="85"/>
      <c r="AB135" s="85"/>
      <c r="AC135" s="86"/>
    </row>
    <row r="136" spans="1:29" ht="30">
      <c r="A136" s="23">
        <v>2</v>
      </c>
      <c r="B136" s="3"/>
      <c r="C136" s="50" t="s">
        <v>174</v>
      </c>
      <c r="D136" s="4" t="s">
        <v>175</v>
      </c>
      <c r="E136" s="95" t="s">
        <v>80</v>
      </c>
      <c r="F136" s="95" t="s">
        <v>176</v>
      </c>
      <c r="G136" s="95" t="s">
        <v>177</v>
      </c>
      <c r="H136" s="8"/>
      <c r="I136" s="8" t="s">
        <v>70</v>
      </c>
      <c r="J136" s="4">
        <f t="shared" si="27"/>
        <v>1000</v>
      </c>
      <c r="K136" s="8"/>
      <c r="L136" s="9">
        <v>43191</v>
      </c>
      <c r="M136" s="9">
        <v>43465</v>
      </c>
      <c r="N136" s="83" t="s">
        <v>72</v>
      </c>
      <c r="O136" s="84"/>
      <c r="P136" s="10"/>
      <c r="Q136" s="10">
        <f>[1]Zalaszentgrót!Q98+[1]Bazsi!Q84+[1]Bókaháza!Q83+[1]Döbröce!Q83+[1]Esztergályhorváti!Q83+[1]Kallósd!Q83+[1]Kehidakustány!Q85+[1]Kisgörbő!Q83+[1]Kisvásárhely!Q83+[1]Mihályfa!Q83+[1]Nagygörbő!Q83+[1]Óhíd!Q83+[1]Sénye!Q83+[1]Sümegcsehi!Q84+[1]Szalapa!Q83+[1]Tekenye!Q83+[1]Türje!Q85+[1]Vindornyalak!Q83+[1]Vindornyaszőlős!Q83+[1]Zalaapáti!Q85+[1]Zalacsány!Q83+[1]Zalaszántó!Q84+[1]Zalaszentlászló!Q84</f>
        <v>1000</v>
      </c>
      <c r="R136" s="10"/>
      <c r="S136" s="10"/>
      <c r="T136" s="85"/>
      <c r="U136" s="85"/>
      <c r="V136" s="85"/>
      <c r="W136" s="85"/>
      <c r="X136" s="85"/>
      <c r="Y136" s="85"/>
      <c r="Z136" s="85"/>
      <c r="AA136" s="85"/>
      <c r="AB136" s="85"/>
      <c r="AC136" s="86"/>
    </row>
    <row r="137" spans="1:29" ht="30">
      <c r="A137" s="23">
        <v>6</v>
      </c>
      <c r="B137" s="3"/>
      <c r="C137" s="50" t="s">
        <v>178</v>
      </c>
      <c r="D137" s="4" t="s">
        <v>179</v>
      </c>
      <c r="E137" s="95" t="s">
        <v>80</v>
      </c>
      <c r="F137" s="95" t="s">
        <v>176</v>
      </c>
      <c r="G137" s="95" t="s">
        <v>177</v>
      </c>
      <c r="H137" s="8"/>
      <c r="I137" s="8" t="s">
        <v>35</v>
      </c>
      <c r="J137" s="4">
        <f t="shared" ref="J137:J139" si="28">SUM(O137:AC137)</f>
        <v>800</v>
      </c>
      <c r="K137" s="8"/>
      <c r="L137" s="9">
        <v>43191</v>
      </c>
      <c r="M137" s="9">
        <v>43465</v>
      </c>
      <c r="N137" s="83" t="s">
        <v>72</v>
      </c>
      <c r="O137" s="84"/>
      <c r="P137" s="10"/>
      <c r="Q137" s="10">
        <f>[1]Zalaszentgrót!Q99</f>
        <v>800</v>
      </c>
      <c r="R137" s="10"/>
      <c r="S137" s="10"/>
      <c r="T137" s="85"/>
      <c r="U137" s="85"/>
      <c r="V137" s="85"/>
      <c r="W137" s="85"/>
      <c r="X137" s="85"/>
      <c r="Y137" s="85"/>
      <c r="Z137" s="85"/>
      <c r="AA137" s="85"/>
      <c r="AB137" s="85"/>
      <c r="AC137" s="86"/>
    </row>
    <row r="138" spans="1:29" ht="45">
      <c r="A138" s="23">
        <v>7</v>
      </c>
      <c r="B138" s="3"/>
      <c r="C138" s="50" t="s">
        <v>180</v>
      </c>
      <c r="D138" s="4" t="s">
        <v>181</v>
      </c>
      <c r="E138" s="95" t="s">
        <v>80</v>
      </c>
      <c r="F138" s="95" t="s">
        <v>123</v>
      </c>
      <c r="G138" s="95" t="s">
        <v>124</v>
      </c>
      <c r="H138" s="8"/>
      <c r="I138" s="8" t="s">
        <v>35</v>
      </c>
      <c r="J138" s="4">
        <f t="shared" si="28"/>
        <v>1200</v>
      </c>
      <c r="K138" s="8"/>
      <c r="L138" s="9">
        <v>43191</v>
      </c>
      <c r="M138" s="9">
        <v>43465</v>
      </c>
      <c r="N138" s="83" t="s">
        <v>72</v>
      </c>
      <c r="O138" s="84"/>
      <c r="P138" s="10"/>
      <c r="Q138" s="10">
        <f>[1]Zalaszentgrót!Q100</f>
        <v>1200</v>
      </c>
      <c r="R138" s="10"/>
      <c r="S138" s="10"/>
      <c r="T138" s="85"/>
      <c r="U138" s="85"/>
      <c r="V138" s="85"/>
      <c r="W138" s="85"/>
      <c r="X138" s="85"/>
      <c r="Y138" s="85"/>
      <c r="Z138" s="85"/>
      <c r="AA138" s="85"/>
      <c r="AB138" s="85"/>
      <c r="AC138" s="86"/>
    </row>
    <row r="139" spans="1:29">
      <c r="A139" s="23">
        <v>8</v>
      </c>
      <c r="B139" s="3"/>
      <c r="C139" s="50" t="s">
        <v>182</v>
      </c>
      <c r="D139" s="4" t="s">
        <v>183</v>
      </c>
      <c r="E139" s="95" t="s">
        <v>80</v>
      </c>
      <c r="F139" s="95" t="s">
        <v>184</v>
      </c>
      <c r="G139" s="95" t="s">
        <v>116</v>
      </c>
      <c r="H139" s="8"/>
      <c r="I139" s="8" t="s">
        <v>35</v>
      </c>
      <c r="J139" s="4">
        <f t="shared" si="28"/>
        <v>450</v>
      </c>
      <c r="K139" s="8"/>
      <c r="L139" s="9">
        <v>43191</v>
      </c>
      <c r="M139" s="9">
        <v>43465</v>
      </c>
      <c r="N139" s="83" t="s">
        <v>72</v>
      </c>
      <c r="O139" s="84"/>
      <c r="P139" s="10"/>
      <c r="Q139" s="10">
        <f>[1]Zalaszentgrót!Q101</f>
        <v>450</v>
      </c>
      <c r="R139" s="10"/>
      <c r="S139" s="10"/>
      <c r="T139" s="85"/>
      <c r="U139" s="85"/>
      <c r="V139" s="85"/>
      <c r="W139" s="85"/>
      <c r="X139" s="85"/>
      <c r="Y139" s="85"/>
      <c r="Z139" s="85"/>
      <c r="AA139" s="85"/>
      <c r="AB139" s="85"/>
      <c r="AC139" s="86"/>
    </row>
    <row r="140" spans="1:29">
      <c r="A140" s="23">
        <v>9</v>
      </c>
      <c r="B140" s="3"/>
      <c r="C140" s="50" t="s">
        <v>185</v>
      </c>
      <c r="D140" s="4" t="s">
        <v>186</v>
      </c>
      <c r="E140" s="95" t="s">
        <v>80</v>
      </c>
      <c r="F140" s="95" t="s">
        <v>161</v>
      </c>
      <c r="G140" s="95" t="s">
        <v>116</v>
      </c>
      <c r="H140" s="8"/>
      <c r="I140" s="8" t="s">
        <v>35</v>
      </c>
      <c r="J140" s="4">
        <f>SUM(O140:AC140)</f>
        <v>1200</v>
      </c>
      <c r="K140" s="8"/>
      <c r="L140" s="9">
        <v>43191</v>
      </c>
      <c r="M140" s="9">
        <v>43465</v>
      </c>
      <c r="N140" s="83" t="s">
        <v>72</v>
      </c>
      <c r="O140" s="84"/>
      <c r="P140" s="10"/>
      <c r="Q140" s="10">
        <f>[1]Zalaszentgrót!Q102</f>
        <v>1200</v>
      </c>
      <c r="R140" s="10"/>
      <c r="S140" s="10"/>
      <c r="T140" s="85"/>
      <c r="U140" s="85"/>
      <c r="V140" s="85"/>
      <c r="W140" s="85"/>
      <c r="X140" s="85"/>
      <c r="Y140" s="85"/>
      <c r="Z140" s="85"/>
      <c r="AA140" s="85"/>
      <c r="AB140" s="85"/>
      <c r="AC140" s="86"/>
    </row>
    <row r="141" spans="1:29" ht="45">
      <c r="A141" s="23">
        <v>8</v>
      </c>
      <c r="B141" s="3"/>
      <c r="C141" s="50" t="s">
        <v>37</v>
      </c>
      <c r="D141" s="4" t="s">
        <v>139</v>
      </c>
      <c r="E141" s="95" t="s">
        <v>67</v>
      </c>
      <c r="F141" s="95" t="s">
        <v>161</v>
      </c>
      <c r="G141" s="95" t="s">
        <v>124</v>
      </c>
      <c r="H141" s="8"/>
      <c r="I141" s="8" t="s">
        <v>37</v>
      </c>
      <c r="J141" s="4">
        <f>SUM(O141:AC141)</f>
        <v>53</v>
      </c>
      <c r="K141" s="8"/>
      <c r="L141" s="9">
        <v>43191</v>
      </c>
      <c r="M141" s="9">
        <v>43465</v>
      </c>
      <c r="N141" s="83" t="s">
        <v>71</v>
      </c>
      <c r="O141" s="84">
        <f>[1]Bazsi!O85</f>
        <v>53</v>
      </c>
      <c r="P141" s="10"/>
      <c r="Q141" s="10"/>
      <c r="R141" s="10"/>
      <c r="S141" s="10"/>
      <c r="T141" s="85"/>
      <c r="U141" s="85"/>
      <c r="V141" s="85"/>
      <c r="W141" s="85"/>
      <c r="X141" s="85"/>
      <c r="Y141" s="85"/>
      <c r="Z141" s="85"/>
      <c r="AA141" s="85"/>
      <c r="AB141" s="85"/>
      <c r="AC141" s="86"/>
    </row>
    <row r="142" spans="1:29" ht="45">
      <c r="A142" s="23">
        <v>6</v>
      </c>
      <c r="B142" s="3"/>
      <c r="C142" s="50" t="s">
        <v>37</v>
      </c>
      <c r="D142" s="4" t="s">
        <v>139</v>
      </c>
      <c r="E142" s="95" t="s">
        <v>67</v>
      </c>
      <c r="F142" s="95" t="s">
        <v>161</v>
      </c>
      <c r="G142" s="95" t="s">
        <v>124</v>
      </c>
      <c r="H142" s="8"/>
      <c r="I142" s="8" t="s">
        <v>37</v>
      </c>
      <c r="J142" s="4">
        <f>SUM(O142:AC142)</f>
        <v>67</v>
      </c>
      <c r="K142" s="8"/>
      <c r="L142" s="9">
        <v>43191</v>
      </c>
      <c r="M142" s="9">
        <v>43465</v>
      </c>
      <c r="N142" s="83" t="s">
        <v>71</v>
      </c>
      <c r="O142" s="84"/>
      <c r="P142" s="10">
        <f>[1]Bazsi!P86</f>
        <v>28</v>
      </c>
      <c r="Q142" s="10">
        <f>[1]Bazsi!Q86</f>
        <v>39</v>
      </c>
      <c r="R142" s="10"/>
      <c r="S142" s="10"/>
      <c r="T142" s="85"/>
      <c r="U142" s="85"/>
      <c r="V142" s="85"/>
      <c r="W142" s="85"/>
      <c r="X142" s="85"/>
      <c r="Y142" s="85"/>
      <c r="Z142" s="85"/>
      <c r="AA142" s="85"/>
      <c r="AB142" s="85"/>
      <c r="AC142" s="86"/>
    </row>
    <row r="143" spans="1:29" ht="45">
      <c r="A143" s="23">
        <v>8</v>
      </c>
      <c r="B143" s="3"/>
      <c r="C143" s="50" t="s">
        <v>38</v>
      </c>
      <c r="D143" s="4" t="s">
        <v>139</v>
      </c>
      <c r="E143" s="95" t="s">
        <v>67</v>
      </c>
      <c r="F143" s="95" t="s">
        <v>161</v>
      </c>
      <c r="G143" s="95" t="s">
        <v>124</v>
      </c>
      <c r="H143" s="8"/>
      <c r="I143" s="8" t="s">
        <v>38</v>
      </c>
      <c r="J143" s="4">
        <f>SUM(O143:AC143)</f>
        <v>28</v>
      </c>
      <c r="K143" s="8"/>
      <c r="L143" s="9">
        <v>43191</v>
      </c>
      <c r="M143" s="9">
        <v>43465</v>
      </c>
      <c r="N143" s="83" t="s">
        <v>71</v>
      </c>
      <c r="O143" s="84">
        <f>[1]Bókaháza!O84</f>
        <v>28</v>
      </c>
      <c r="P143" s="10"/>
      <c r="Q143" s="10"/>
      <c r="R143" s="10"/>
      <c r="S143" s="10"/>
      <c r="T143" s="85"/>
      <c r="U143" s="85"/>
      <c r="V143" s="85"/>
      <c r="W143" s="85"/>
      <c r="X143" s="85"/>
      <c r="Y143" s="85"/>
      <c r="Z143" s="85"/>
      <c r="AA143" s="85"/>
      <c r="AB143" s="85"/>
      <c r="AC143" s="86"/>
    </row>
    <row r="144" spans="1:29" ht="45">
      <c r="A144" s="23">
        <v>6</v>
      </c>
      <c r="B144" s="3"/>
      <c r="C144" s="50" t="s">
        <v>38</v>
      </c>
      <c r="D144" s="4" t="s">
        <v>139</v>
      </c>
      <c r="E144" s="95" t="s">
        <v>67</v>
      </c>
      <c r="F144" s="95" t="s">
        <v>161</v>
      </c>
      <c r="G144" s="95" t="s">
        <v>124</v>
      </c>
      <c r="H144" s="8"/>
      <c r="I144" s="8" t="s">
        <v>38</v>
      </c>
      <c r="J144" s="4">
        <f>SUM(O144:AC144)</f>
        <v>94</v>
      </c>
      <c r="K144" s="8"/>
      <c r="L144" s="9">
        <v>43191</v>
      </c>
      <c r="M144" s="9">
        <v>43465</v>
      </c>
      <c r="N144" s="83" t="s">
        <v>72</v>
      </c>
      <c r="O144" s="84"/>
      <c r="P144" s="10">
        <f>[1]Bókaháza!P85</f>
        <v>16</v>
      </c>
      <c r="Q144" s="10">
        <f>[1]Bókaháza!Q85</f>
        <v>78</v>
      </c>
      <c r="R144" s="10"/>
      <c r="S144" s="10"/>
      <c r="T144" s="85"/>
      <c r="U144" s="85"/>
      <c r="V144" s="85"/>
      <c r="W144" s="85"/>
      <c r="X144" s="85"/>
      <c r="Y144" s="85"/>
      <c r="Z144" s="85"/>
      <c r="AA144" s="85"/>
      <c r="AB144" s="85"/>
      <c r="AC144" s="86"/>
    </row>
    <row r="145" spans="1:29" ht="45">
      <c r="A145" s="23">
        <v>6</v>
      </c>
      <c r="B145" s="3"/>
      <c r="C145" s="50" t="s">
        <v>133</v>
      </c>
      <c r="D145" s="4" t="s">
        <v>134</v>
      </c>
      <c r="E145" s="95" t="s">
        <v>80</v>
      </c>
      <c r="F145" s="95" t="s">
        <v>123</v>
      </c>
      <c r="G145" s="95" t="s">
        <v>124</v>
      </c>
      <c r="H145" s="8"/>
      <c r="I145" s="8" t="s">
        <v>42</v>
      </c>
      <c r="J145" s="4">
        <f t="shared" ref="J145:J151" si="29">SUM(O145:AC145)</f>
        <v>360</v>
      </c>
      <c r="K145" s="8"/>
      <c r="L145" s="9">
        <v>43191</v>
      </c>
      <c r="M145" s="9">
        <v>43465</v>
      </c>
      <c r="N145" s="83" t="s">
        <v>72</v>
      </c>
      <c r="O145" s="84"/>
      <c r="P145" s="10"/>
      <c r="Q145" s="10">
        <f>[1]Kehidakustány!Q86</f>
        <v>360</v>
      </c>
      <c r="R145" s="10"/>
      <c r="S145" s="10"/>
      <c r="T145" s="85"/>
      <c r="U145" s="85"/>
      <c r="V145" s="85"/>
      <c r="W145" s="85"/>
      <c r="X145" s="85"/>
      <c r="Y145" s="85"/>
      <c r="Z145" s="85"/>
      <c r="AA145" s="85"/>
      <c r="AB145" s="85"/>
      <c r="AC145" s="86"/>
    </row>
    <row r="146" spans="1:29">
      <c r="A146" s="23">
        <v>6</v>
      </c>
      <c r="B146" s="3"/>
      <c r="C146" s="50" t="s">
        <v>51</v>
      </c>
      <c r="D146" s="4" t="s">
        <v>134</v>
      </c>
      <c r="E146" s="95" t="s">
        <v>67</v>
      </c>
      <c r="F146" s="95" t="s">
        <v>161</v>
      </c>
      <c r="G146" s="95" t="s">
        <v>116</v>
      </c>
      <c r="H146" s="8"/>
      <c r="I146" s="8" t="s">
        <v>51</v>
      </c>
      <c r="J146" s="4">
        <f t="shared" si="29"/>
        <v>335</v>
      </c>
      <c r="K146" s="8"/>
      <c r="L146" s="9">
        <v>42826</v>
      </c>
      <c r="M146" s="9">
        <v>43465</v>
      </c>
      <c r="N146" s="83" t="s">
        <v>72</v>
      </c>
      <c r="O146" s="84"/>
      <c r="P146" s="10">
        <f>[1]Sümegcsehi!P85</f>
        <v>59</v>
      </c>
      <c r="Q146" s="10">
        <f>[1]Sümegcsehi!Q85</f>
        <v>276</v>
      </c>
      <c r="R146" s="10"/>
      <c r="S146" s="10"/>
      <c r="T146" s="85"/>
      <c r="U146" s="85"/>
      <c r="V146" s="85"/>
      <c r="W146" s="85"/>
      <c r="X146" s="85"/>
      <c r="Y146" s="85"/>
      <c r="Z146" s="85"/>
      <c r="AA146" s="85"/>
      <c r="AB146" s="85"/>
      <c r="AC146" s="86"/>
    </row>
    <row r="147" spans="1:29" ht="45">
      <c r="A147" s="23">
        <v>6</v>
      </c>
      <c r="B147" s="3"/>
      <c r="C147" s="50" t="s">
        <v>162</v>
      </c>
      <c r="D147" s="4" t="s">
        <v>134</v>
      </c>
      <c r="E147" s="95" t="s">
        <v>80</v>
      </c>
      <c r="F147" s="95" t="s">
        <v>123</v>
      </c>
      <c r="G147" s="95" t="s">
        <v>124</v>
      </c>
      <c r="H147" s="8"/>
      <c r="I147" s="8" t="s">
        <v>56</v>
      </c>
      <c r="J147" s="4">
        <f t="shared" si="29"/>
        <v>360</v>
      </c>
      <c r="K147" s="8"/>
      <c r="L147" s="9">
        <v>43191</v>
      </c>
      <c r="M147" s="9">
        <v>43465</v>
      </c>
      <c r="N147" s="83" t="s">
        <v>72</v>
      </c>
      <c r="O147" s="84"/>
      <c r="P147" s="10"/>
      <c r="Q147" s="10">
        <f>[1]Türje!Q86</f>
        <v>360</v>
      </c>
      <c r="R147" s="10"/>
      <c r="S147" s="10"/>
      <c r="T147" s="85"/>
      <c r="U147" s="85"/>
      <c r="V147" s="85"/>
      <c r="W147" s="85"/>
      <c r="X147" s="85"/>
      <c r="Y147" s="85"/>
      <c r="Z147" s="85"/>
      <c r="AA147" s="85"/>
      <c r="AB147" s="85"/>
      <c r="AC147" s="86"/>
    </row>
    <row r="148" spans="1:29" ht="45">
      <c r="A148" s="23">
        <v>6</v>
      </c>
      <c r="B148" s="3"/>
      <c r="C148" s="50" t="s">
        <v>137</v>
      </c>
      <c r="D148" s="4" t="s">
        <v>134</v>
      </c>
      <c r="E148" s="95" t="s">
        <v>80</v>
      </c>
      <c r="F148" s="95" t="s">
        <v>123</v>
      </c>
      <c r="G148" s="95" t="s">
        <v>124</v>
      </c>
      <c r="H148" s="8"/>
      <c r="I148" s="8" t="s">
        <v>59</v>
      </c>
      <c r="J148" s="4">
        <f t="shared" si="29"/>
        <v>360</v>
      </c>
      <c r="K148" s="8"/>
      <c r="L148" s="9">
        <v>43191</v>
      </c>
      <c r="M148" s="9">
        <v>43465</v>
      </c>
      <c r="N148" s="83" t="s">
        <v>72</v>
      </c>
      <c r="O148" s="84"/>
      <c r="P148" s="10"/>
      <c r="Q148" s="10">
        <f>[1]Zalaapáti!Q86</f>
        <v>360</v>
      </c>
      <c r="R148" s="10"/>
      <c r="S148" s="10"/>
      <c r="T148" s="85"/>
      <c r="U148" s="85"/>
      <c r="V148" s="85"/>
      <c r="W148" s="85"/>
      <c r="X148" s="85"/>
      <c r="Y148" s="85"/>
      <c r="Z148" s="85"/>
      <c r="AA148" s="85"/>
      <c r="AB148" s="85"/>
      <c r="AC148" s="86"/>
    </row>
    <row r="149" spans="1:29" ht="45">
      <c r="A149" s="23">
        <v>6</v>
      </c>
      <c r="B149" s="3"/>
      <c r="C149" s="50" t="s">
        <v>138</v>
      </c>
      <c r="D149" s="4" t="s">
        <v>170</v>
      </c>
      <c r="E149" s="95" t="s">
        <v>80</v>
      </c>
      <c r="F149" s="95" t="s">
        <v>123</v>
      </c>
      <c r="G149" s="95" t="s">
        <v>124</v>
      </c>
      <c r="H149" s="8"/>
      <c r="I149" s="8" t="s">
        <v>60</v>
      </c>
      <c r="J149" s="4">
        <f t="shared" si="29"/>
        <v>240</v>
      </c>
      <c r="K149" s="8"/>
      <c r="L149" s="9">
        <v>43191</v>
      </c>
      <c r="M149" s="9">
        <v>43465</v>
      </c>
      <c r="N149" s="83" t="s">
        <v>72</v>
      </c>
      <c r="O149" s="84"/>
      <c r="P149" s="10"/>
      <c r="Q149" s="10">
        <f>[1]Zalacsány!Q84</f>
        <v>240</v>
      </c>
      <c r="R149" s="10"/>
      <c r="S149" s="10"/>
      <c r="T149" s="85"/>
      <c r="U149" s="85"/>
      <c r="V149" s="85"/>
      <c r="W149" s="85"/>
      <c r="X149" s="85"/>
      <c r="Y149" s="85"/>
      <c r="Z149" s="85"/>
      <c r="AA149" s="85"/>
      <c r="AB149" s="85"/>
      <c r="AC149" s="86"/>
    </row>
    <row r="150" spans="1:29" ht="45">
      <c r="A150" s="23">
        <v>5</v>
      </c>
      <c r="B150" s="3"/>
      <c r="C150" s="50" t="s">
        <v>163</v>
      </c>
      <c r="D150" s="4" t="s">
        <v>164</v>
      </c>
      <c r="E150" s="95" t="s">
        <v>80</v>
      </c>
      <c r="F150" s="95" t="s">
        <v>123</v>
      </c>
      <c r="G150" s="95" t="s">
        <v>124</v>
      </c>
      <c r="H150" s="8"/>
      <c r="I150" s="8" t="s">
        <v>62</v>
      </c>
      <c r="J150" s="4">
        <f t="shared" si="29"/>
        <v>120</v>
      </c>
      <c r="K150" s="8"/>
      <c r="L150" s="9">
        <v>43191</v>
      </c>
      <c r="M150" s="9">
        <v>43465</v>
      </c>
      <c r="N150" s="83" t="s">
        <v>72</v>
      </c>
      <c r="O150" s="84"/>
      <c r="P150" s="10"/>
      <c r="Q150" s="10">
        <f>[1]Zalaszentlászló!Q85</f>
        <v>120</v>
      </c>
      <c r="R150" s="10"/>
      <c r="S150" s="10"/>
      <c r="T150" s="85"/>
      <c r="U150" s="85"/>
      <c r="V150" s="85"/>
      <c r="W150" s="85"/>
      <c r="X150" s="85"/>
      <c r="Y150" s="85"/>
      <c r="Z150" s="85"/>
      <c r="AA150" s="85"/>
      <c r="AB150" s="85"/>
      <c r="AC150" s="86"/>
    </row>
    <row r="151" spans="1:29" ht="30">
      <c r="A151" s="23">
        <v>1</v>
      </c>
      <c r="B151" s="3"/>
      <c r="C151" s="50" t="s">
        <v>165</v>
      </c>
      <c r="D151" s="4" t="s">
        <v>166</v>
      </c>
      <c r="E151" s="95" t="s">
        <v>80</v>
      </c>
      <c r="F151" s="95" t="s">
        <v>115</v>
      </c>
      <c r="G151" s="95" t="s">
        <v>158</v>
      </c>
      <c r="H151" s="8"/>
      <c r="I151" s="8" t="s">
        <v>167</v>
      </c>
      <c r="J151" s="4">
        <f t="shared" si="29"/>
        <v>676</v>
      </c>
      <c r="K151" s="8"/>
      <c r="L151" s="9">
        <v>43191</v>
      </c>
      <c r="M151" s="9">
        <v>43465</v>
      </c>
      <c r="N151" s="83" t="s">
        <v>72</v>
      </c>
      <c r="O151" s="84"/>
      <c r="P151" s="10">
        <f>[1]Almásháza!P45+[1]Ligetfalva!P45+[1]Tilaj!P45</f>
        <v>338</v>
      </c>
      <c r="Q151" s="10">
        <f>[1]Almásháza!Q45+[1]Ligetfalva!Q45+[1]Tilaj!Q45</f>
        <v>338</v>
      </c>
      <c r="R151" s="10"/>
      <c r="S151" s="10"/>
      <c r="T151" s="85"/>
      <c r="U151" s="85"/>
      <c r="V151" s="85"/>
      <c r="W151" s="85"/>
      <c r="X151" s="85"/>
      <c r="Y151" s="85"/>
      <c r="Z151" s="85"/>
      <c r="AA151" s="85"/>
      <c r="AB151" s="85"/>
      <c r="AC151" s="86"/>
    </row>
    <row r="152" spans="1:29" ht="30">
      <c r="A152" s="23">
        <v>1</v>
      </c>
      <c r="B152" s="3"/>
      <c r="C152" s="50" t="s">
        <v>187</v>
      </c>
      <c r="D152" s="4" t="s">
        <v>188</v>
      </c>
      <c r="E152" s="95" t="s">
        <v>80</v>
      </c>
      <c r="F152" s="95" t="s">
        <v>115</v>
      </c>
      <c r="G152" s="95" t="s">
        <v>158</v>
      </c>
      <c r="H152" s="8"/>
      <c r="I152" s="8" t="s">
        <v>70</v>
      </c>
      <c r="J152" s="4">
        <f t="shared" ref="J152" si="30">SUM(O152:AC152)</f>
        <v>3000</v>
      </c>
      <c r="K152" s="8"/>
      <c r="L152" s="9">
        <v>43556</v>
      </c>
      <c r="M152" s="9">
        <v>43830</v>
      </c>
      <c r="N152" s="83" t="s">
        <v>72</v>
      </c>
      <c r="O152" s="84"/>
      <c r="P152" s="10"/>
      <c r="Q152" s="10"/>
      <c r="R152" s="10">
        <f>[1]Zalaszentgrót!R103+[1]Bazsi!R87+[1]Bókaháza!R86+[1]Döbröce!R84+[1]Esztergályhorváti!R84+[1]Kallósd!R84+[1]Kehidakustány!R87+[1]Kisgörbő!R84+[1]Kisvásárhely!R84+[1]Mihályfa!R84+[1]Nagygörbő!R84+[1]Óhíd!R84+[1]Sénye!R84+[1]Sümegcsehi!R86+[1]Szalapa!R84+[1]Tekenye!R84+[1]Türje!R87+[1]Vindornyalak!R84+[1]Vindornyaszőlős!R84+[1]Zalaapáti!R87+[1]Zalacsány!R85+[1]Zalaszántó!R85+[1]Zalaszentlászló!R86</f>
        <v>3000</v>
      </c>
      <c r="S152" s="10"/>
      <c r="T152" s="85"/>
      <c r="U152" s="85"/>
      <c r="V152" s="85"/>
      <c r="W152" s="85"/>
      <c r="X152" s="85"/>
      <c r="Y152" s="85"/>
      <c r="Z152" s="85"/>
      <c r="AA152" s="85"/>
      <c r="AB152" s="85"/>
      <c r="AC152" s="86"/>
    </row>
    <row r="153" spans="1:29" ht="30">
      <c r="A153" s="23">
        <v>7</v>
      </c>
      <c r="B153" s="3"/>
      <c r="C153" s="50" t="s">
        <v>189</v>
      </c>
      <c r="D153" s="4" t="s">
        <v>190</v>
      </c>
      <c r="E153" s="95" t="s">
        <v>80</v>
      </c>
      <c r="F153" s="95" t="s">
        <v>176</v>
      </c>
      <c r="G153" s="95" t="s">
        <v>191</v>
      </c>
      <c r="H153" s="8"/>
      <c r="I153" s="8" t="s">
        <v>35</v>
      </c>
      <c r="J153" s="4">
        <f t="shared" ref="J153:J192" si="31">SUM(O153:AC153)</f>
        <v>1000</v>
      </c>
      <c r="K153" s="8"/>
      <c r="L153" s="9">
        <v>43556</v>
      </c>
      <c r="M153" s="9">
        <v>43830</v>
      </c>
      <c r="N153" s="83" t="s">
        <v>72</v>
      </c>
      <c r="O153" s="84"/>
      <c r="P153" s="10"/>
      <c r="Q153" s="10"/>
      <c r="R153" s="10">
        <f>[1]Zalaszentgrót!R104</f>
        <v>1000</v>
      </c>
      <c r="S153" s="10"/>
      <c r="T153" s="85"/>
      <c r="U153" s="85"/>
      <c r="V153" s="85"/>
      <c r="W153" s="85"/>
      <c r="X153" s="85"/>
      <c r="Y153" s="85"/>
      <c r="Z153" s="85"/>
      <c r="AA153" s="85"/>
      <c r="AB153" s="85"/>
      <c r="AC153" s="86"/>
    </row>
    <row r="154" spans="1:29" ht="45">
      <c r="A154" s="23">
        <v>8</v>
      </c>
      <c r="B154" s="3"/>
      <c r="C154" s="50" t="s">
        <v>35</v>
      </c>
      <c r="D154" s="4" t="s">
        <v>181</v>
      </c>
      <c r="E154" s="95" t="s">
        <v>80</v>
      </c>
      <c r="F154" s="95" t="s">
        <v>123</v>
      </c>
      <c r="G154" s="95" t="s">
        <v>124</v>
      </c>
      <c r="H154" s="8"/>
      <c r="I154" s="8" t="s">
        <v>35</v>
      </c>
      <c r="J154" s="4">
        <f t="shared" si="31"/>
        <v>1200</v>
      </c>
      <c r="K154" s="8"/>
      <c r="L154" s="9">
        <v>43556</v>
      </c>
      <c r="M154" s="9">
        <v>43830</v>
      </c>
      <c r="N154" s="83" t="s">
        <v>72</v>
      </c>
      <c r="O154" s="84"/>
      <c r="P154" s="10"/>
      <c r="Q154" s="10"/>
      <c r="R154" s="10">
        <f>[1]Zalaszentgrót!R105</f>
        <v>1200</v>
      </c>
      <c r="S154" s="10"/>
      <c r="T154" s="85"/>
      <c r="U154" s="85"/>
      <c r="V154" s="85"/>
      <c r="W154" s="85"/>
      <c r="X154" s="85"/>
      <c r="Y154" s="85"/>
      <c r="Z154" s="85"/>
      <c r="AA154" s="85"/>
      <c r="AB154" s="85"/>
      <c r="AC154" s="86"/>
    </row>
    <row r="155" spans="1:29">
      <c r="A155" s="23">
        <v>9</v>
      </c>
      <c r="B155" s="3"/>
      <c r="C155" s="50" t="s">
        <v>192</v>
      </c>
      <c r="D155" s="4" t="s">
        <v>193</v>
      </c>
      <c r="E155" s="95" t="s">
        <v>80</v>
      </c>
      <c r="F155" s="95" t="s">
        <v>161</v>
      </c>
      <c r="G155" s="95" t="s">
        <v>116</v>
      </c>
      <c r="H155" s="8"/>
      <c r="I155" s="8" t="s">
        <v>35</v>
      </c>
      <c r="J155" s="4">
        <f t="shared" si="31"/>
        <v>2776</v>
      </c>
      <c r="K155" s="8"/>
      <c r="L155" s="9">
        <v>43556</v>
      </c>
      <c r="M155" s="9">
        <v>43830</v>
      </c>
      <c r="N155" s="83" t="s">
        <v>72</v>
      </c>
      <c r="O155" s="84"/>
      <c r="P155" s="10"/>
      <c r="Q155" s="10"/>
      <c r="R155" s="10">
        <f>[1]Zalaszentgrót!R106</f>
        <v>2776</v>
      </c>
      <c r="S155" s="10"/>
      <c r="T155" s="85"/>
      <c r="U155" s="85"/>
      <c r="V155" s="85"/>
      <c r="W155" s="85"/>
      <c r="X155" s="85"/>
      <c r="Y155" s="85"/>
      <c r="Z155" s="85"/>
      <c r="AA155" s="85"/>
      <c r="AB155" s="85"/>
      <c r="AC155" s="86"/>
    </row>
    <row r="156" spans="1:29" ht="45">
      <c r="A156" s="23">
        <v>6</v>
      </c>
      <c r="B156" s="3"/>
      <c r="C156" s="50" t="s">
        <v>133</v>
      </c>
      <c r="D156" s="4" t="s">
        <v>134</v>
      </c>
      <c r="E156" s="95" t="s">
        <v>80</v>
      </c>
      <c r="F156" s="95" t="s">
        <v>123</v>
      </c>
      <c r="G156" s="95" t="s">
        <v>124</v>
      </c>
      <c r="H156" s="8"/>
      <c r="I156" s="8" t="s">
        <v>42</v>
      </c>
      <c r="J156" s="4">
        <f t="shared" ref="J156:J157" si="32">SUM(O156:AC156)</f>
        <v>360</v>
      </c>
      <c r="K156" s="8"/>
      <c r="L156" s="9">
        <v>43556</v>
      </c>
      <c r="M156" s="9">
        <v>43830</v>
      </c>
      <c r="N156" s="83" t="s">
        <v>72</v>
      </c>
      <c r="O156" s="84"/>
      <c r="P156" s="10"/>
      <c r="Q156" s="10"/>
      <c r="R156" s="10">
        <f>[1]Kehidakustány!R88</f>
        <v>360</v>
      </c>
      <c r="S156" s="10"/>
      <c r="T156" s="85"/>
      <c r="U156" s="85"/>
      <c r="V156" s="85"/>
      <c r="W156" s="85"/>
      <c r="X156" s="85"/>
      <c r="Y156" s="85"/>
      <c r="Z156" s="85"/>
      <c r="AA156" s="85"/>
      <c r="AB156" s="85"/>
      <c r="AC156" s="86"/>
    </row>
    <row r="157" spans="1:29">
      <c r="A157" s="23">
        <v>8</v>
      </c>
      <c r="B157" s="3"/>
      <c r="C157" s="50" t="s">
        <v>51</v>
      </c>
      <c r="D157" s="4" t="s">
        <v>155</v>
      </c>
      <c r="E157" s="95" t="s">
        <v>67</v>
      </c>
      <c r="F157" s="95" t="s">
        <v>161</v>
      </c>
      <c r="G157" s="95" t="s">
        <v>116</v>
      </c>
      <c r="H157" s="8"/>
      <c r="I157" s="8" t="s">
        <v>51</v>
      </c>
      <c r="J157" s="4">
        <f t="shared" si="32"/>
        <v>261</v>
      </c>
      <c r="K157" s="8"/>
      <c r="L157" s="9">
        <v>43556</v>
      </c>
      <c r="M157" s="9">
        <v>43830</v>
      </c>
      <c r="N157" s="83" t="s">
        <v>72</v>
      </c>
      <c r="O157" s="84"/>
      <c r="P157" s="10"/>
      <c r="Q157" s="10"/>
      <c r="R157" s="10">
        <f>[1]Sümegcsehi!R87</f>
        <v>261</v>
      </c>
      <c r="S157" s="10"/>
      <c r="T157" s="85"/>
      <c r="U157" s="85"/>
      <c r="V157" s="85"/>
      <c r="W157" s="85"/>
      <c r="X157" s="85"/>
      <c r="Y157" s="85"/>
      <c r="Z157" s="85"/>
      <c r="AA157" s="85"/>
      <c r="AB157" s="85"/>
      <c r="AC157" s="86"/>
    </row>
    <row r="158" spans="1:29">
      <c r="A158" s="23"/>
      <c r="B158" s="3"/>
      <c r="C158" s="50" t="s">
        <v>49</v>
      </c>
      <c r="D158" s="4" t="s">
        <v>134</v>
      </c>
      <c r="E158" s="95" t="s">
        <v>67</v>
      </c>
      <c r="F158" s="95" t="s">
        <v>161</v>
      </c>
      <c r="G158" s="95" t="s">
        <v>116</v>
      </c>
      <c r="H158" s="8"/>
      <c r="I158" s="8" t="s">
        <v>49</v>
      </c>
      <c r="J158" s="4">
        <f>SUM(O158:AC158)</f>
        <v>73</v>
      </c>
      <c r="K158" s="8"/>
      <c r="L158" s="9"/>
      <c r="M158" s="9"/>
      <c r="N158" s="83" t="s">
        <v>71</v>
      </c>
      <c r="O158" s="84">
        <f>[1]Óhíd!O85</f>
        <v>73</v>
      </c>
      <c r="P158" s="10"/>
      <c r="Q158" s="10"/>
      <c r="R158" s="10"/>
      <c r="S158" s="10"/>
      <c r="T158" s="85"/>
      <c r="U158" s="85"/>
      <c r="V158" s="85"/>
      <c r="W158" s="85"/>
      <c r="X158" s="85"/>
      <c r="Y158" s="85"/>
      <c r="Z158" s="85"/>
      <c r="AA158" s="85"/>
      <c r="AB158" s="85"/>
      <c r="AC158" s="86"/>
    </row>
    <row r="159" spans="1:29">
      <c r="A159" s="23">
        <v>9</v>
      </c>
      <c r="B159" s="3"/>
      <c r="C159" s="50" t="s">
        <v>49</v>
      </c>
      <c r="D159" s="4" t="s">
        <v>134</v>
      </c>
      <c r="E159" s="95" t="s">
        <v>67</v>
      </c>
      <c r="F159" s="95" t="s">
        <v>161</v>
      </c>
      <c r="G159" s="95" t="s">
        <v>116</v>
      </c>
      <c r="H159" s="8"/>
      <c r="I159" s="8" t="s">
        <v>49</v>
      </c>
      <c r="J159" s="4">
        <f t="shared" ref="J159:J162" si="33">SUM(O159:AC159)</f>
        <v>341</v>
      </c>
      <c r="K159" s="8"/>
      <c r="L159" s="9">
        <v>42826</v>
      </c>
      <c r="M159" s="9">
        <v>43830</v>
      </c>
      <c r="N159" s="83" t="s">
        <v>72</v>
      </c>
      <c r="O159" s="84"/>
      <c r="P159" s="10">
        <f>[1]Óhíd!P86</f>
        <v>39</v>
      </c>
      <c r="Q159" s="10">
        <f>[1]Óhíd!Q86</f>
        <v>194</v>
      </c>
      <c r="R159" s="10">
        <f>[1]Óhíd!R86</f>
        <v>108</v>
      </c>
      <c r="S159" s="10"/>
      <c r="T159" s="85"/>
      <c r="U159" s="85"/>
      <c r="V159" s="85"/>
      <c r="W159" s="85"/>
      <c r="X159" s="85"/>
      <c r="Y159" s="85"/>
      <c r="Z159" s="85"/>
      <c r="AA159" s="85"/>
      <c r="AB159" s="85"/>
      <c r="AC159" s="86"/>
    </row>
    <row r="160" spans="1:29">
      <c r="A160" s="23"/>
      <c r="B160" s="3"/>
      <c r="C160" s="50" t="s">
        <v>54</v>
      </c>
      <c r="D160" s="4" t="s">
        <v>134</v>
      </c>
      <c r="E160" s="95" t="s">
        <v>67</v>
      </c>
      <c r="F160" s="95" t="s">
        <v>161</v>
      </c>
      <c r="G160" s="95" t="s">
        <v>116</v>
      </c>
      <c r="H160" s="8"/>
      <c r="I160" s="8" t="s">
        <v>54</v>
      </c>
      <c r="J160" s="4">
        <f t="shared" si="33"/>
        <v>98</v>
      </c>
      <c r="K160" s="8"/>
      <c r="L160" s="9"/>
      <c r="M160" s="9"/>
      <c r="N160" s="83" t="s">
        <v>71</v>
      </c>
      <c r="O160" s="84">
        <f>[1]Tekenye!O85</f>
        <v>98</v>
      </c>
      <c r="P160" s="10"/>
      <c r="Q160" s="10"/>
      <c r="R160" s="10"/>
      <c r="S160" s="10"/>
      <c r="T160" s="85"/>
      <c r="U160" s="85"/>
      <c r="V160" s="85"/>
      <c r="W160" s="85"/>
      <c r="X160" s="85"/>
      <c r="Y160" s="85"/>
      <c r="Z160" s="85"/>
      <c r="AA160" s="85"/>
      <c r="AB160" s="85"/>
      <c r="AC160" s="86"/>
    </row>
    <row r="161" spans="1:29">
      <c r="A161" s="23">
        <v>8</v>
      </c>
      <c r="B161" s="3"/>
      <c r="C161" s="50" t="s">
        <v>54</v>
      </c>
      <c r="D161" s="4" t="s">
        <v>134</v>
      </c>
      <c r="E161" s="95" t="s">
        <v>67</v>
      </c>
      <c r="F161" s="95" t="s">
        <v>161</v>
      </c>
      <c r="G161" s="95" t="s">
        <v>116</v>
      </c>
      <c r="H161" s="8"/>
      <c r="I161" s="8" t="s">
        <v>54</v>
      </c>
      <c r="J161" s="4">
        <f t="shared" si="33"/>
        <v>360</v>
      </c>
      <c r="K161" s="8"/>
      <c r="L161" s="9">
        <v>42826</v>
      </c>
      <c r="M161" s="9">
        <v>43830</v>
      </c>
      <c r="N161" s="83" t="s">
        <v>72</v>
      </c>
      <c r="O161" s="84"/>
      <c r="P161" s="10">
        <f>[1]Tekenye!P86</f>
        <v>54</v>
      </c>
      <c r="Q161" s="10">
        <f>[1]Tekenye!Q86</f>
        <v>259</v>
      </c>
      <c r="R161" s="10">
        <f>[1]Tekenye!R86</f>
        <v>47</v>
      </c>
      <c r="S161" s="10"/>
      <c r="T161" s="85"/>
      <c r="U161" s="85"/>
      <c r="V161" s="85"/>
      <c r="W161" s="85"/>
      <c r="X161" s="85"/>
      <c r="Y161" s="85"/>
      <c r="Z161" s="85"/>
      <c r="AA161" s="85"/>
      <c r="AB161" s="85"/>
      <c r="AC161" s="86"/>
    </row>
    <row r="162" spans="1:29" ht="45">
      <c r="A162" s="23">
        <v>8</v>
      </c>
      <c r="B162" s="3"/>
      <c r="C162" s="50" t="s">
        <v>194</v>
      </c>
      <c r="D162" s="4" t="s">
        <v>134</v>
      </c>
      <c r="E162" s="95" t="s">
        <v>80</v>
      </c>
      <c r="F162" s="95" t="s">
        <v>123</v>
      </c>
      <c r="G162" s="95" t="s">
        <v>124</v>
      </c>
      <c r="H162" s="8"/>
      <c r="I162" s="8" t="s">
        <v>56</v>
      </c>
      <c r="J162" s="4">
        <f t="shared" si="33"/>
        <v>360</v>
      </c>
      <c r="K162" s="8"/>
      <c r="L162" s="9">
        <v>43556</v>
      </c>
      <c r="M162" s="9">
        <v>43830</v>
      </c>
      <c r="N162" s="83" t="s">
        <v>72</v>
      </c>
      <c r="O162" s="84"/>
      <c r="P162" s="10"/>
      <c r="Q162" s="10"/>
      <c r="R162" s="10">
        <f>[1]Türje!R88</f>
        <v>360</v>
      </c>
      <c r="S162" s="10"/>
      <c r="T162" s="85"/>
      <c r="U162" s="85"/>
      <c r="V162" s="85"/>
      <c r="W162" s="85"/>
      <c r="X162" s="85"/>
      <c r="Y162" s="85"/>
      <c r="Z162" s="85"/>
      <c r="AA162" s="85"/>
      <c r="AB162" s="85"/>
      <c r="AC162" s="86"/>
    </row>
    <row r="163" spans="1:29" ht="45">
      <c r="A163" s="23">
        <v>8</v>
      </c>
      <c r="B163" s="3"/>
      <c r="C163" s="50" t="s">
        <v>137</v>
      </c>
      <c r="D163" s="4" t="s">
        <v>134</v>
      </c>
      <c r="E163" s="95" t="s">
        <v>80</v>
      </c>
      <c r="F163" s="95" t="s">
        <v>123</v>
      </c>
      <c r="G163" s="95" t="s">
        <v>124</v>
      </c>
      <c r="H163" s="8"/>
      <c r="I163" s="8" t="s">
        <v>59</v>
      </c>
      <c r="J163" s="4">
        <f>SUM(O163:AC163)</f>
        <v>360</v>
      </c>
      <c r="K163" s="8"/>
      <c r="L163" s="9">
        <v>43556</v>
      </c>
      <c r="M163" s="9">
        <v>43830</v>
      </c>
      <c r="N163" s="83" t="s">
        <v>72</v>
      </c>
      <c r="O163" s="84"/>
      <c r="P163" s="10"/>
      <c r="Q163" s="10"/>
      <c r="R163" s="10">
        <f>[1]Zalaapáti!R88</f>
        <v>360</v>
      </c>
      <c r="S163" s="10"/>
      <c r="T163" s="85"/>
      <c r="U163" s="85"/>
      <c r="V163" s="85"/>
      <c r="W163" s="85"/>
      <c r="X163" s="85"/>
      <c r="Y163" s="85"/>
      <c r="Z163" s="85"/>
      <c r="AA163" s="85"/>
      <c r="AB163" s="85"/>
      <c r="AC163" s="86"/>
    </row>
    <row r="164" spans="1:29" ht="45">
      <c r="A164" s="23">
        <v>8</v>
      </c>
      <c r="B164" s="3"/>
      <c r="C164" s="50" t="s">
        <v>138</v>
      </c>
      <c r="D164" s="4" t="s">
        <v>170</v>
      </c>
      <c r="E164" s="95" t="s">
        <v>80</v>
      </c>
      <c r="F164" s="95" t="s">
        <v>123</v>
      </c>
      <c r="G164" s="95" t="s">
        <v>124</v>
      </c>
      <c r="H164" s="8"/>
      <c r="I164" s="8" t="s">
        <v>60</v>
      </c>
      <c r="J164" s="4">
        <f t="shared" ref="J164:J165" si="34">SUM(O164:AC164)</f>
        <v>240</v>
      </c>
      <c r="K164" s="8"/>
      <c r="L164" s="9">
        <v>43556</v>
      </c>
      <c r="M164" s="9">
        <v>43830</v>
      </c>
      <c r="N164" s="83" t="s">
        <v>72</v>
      </c>
      <c r="O164" s="84"/>
      <c r="P164" s="10"/>
      <c r="Q164" s="10"/>
      <c r="R164" s="10">
        <f>[1]Zalacsány!R86</f>
        <v>240</v>
      </c>
      <c r="S164" s="10"/>
      <c r="T164" s="85"/>
      <c r="U164" s="85"/>
      <c r="V164" s="85"/>
      <c r="W164" s="85"/>
      <c r="X164" s="85"/>
      <c r="Y164" s="85"/>
      <c r="Z164" s="85"/>
      <c r="AA164" s="85"/>
      <c r="AB164" s="85"/>
      <c r="AC164" s="86"/>
    </row>
    <row r="165" spans="1:29" ht="45">
      <c r="A165" s="23">
        <v>8</v>
      </c>
      <c r="B165" s="3"/>
      <c r="C165" s="50" t="s">
        <v>163</v>
      </c>
      <c r="D165" s="4" t="s">
        <v>164</v>
      </c>
      <c r="E165" s="95" t="s">
        <v>80</v>
      </c>
      <c r="F165" s="95" t="s">
        <v>123</v>
      </c>
      <c r="G165" s="95" t="s">
        <v>124</v>
      </c>
      <c r="H165" s="8"/>
      <c r="I165" s="8" t="s">
        <v>62</v>
      </c>
      <c r="J165" s="4">
        <f t="shared" si="34"/>
        <v>120</v>
      </c>
      <c r="K165" s="8"/>
      <c r="L165" s="9">
        <v>43556</v>
      </c>
      <c r="M165" s="9">
        <v>43830</v>
      </c>
      <c r="N165" s="83" t="s">
        <v>72</v>
      </c>
      <c r="O165" s="84"/>
      <c r="P165" s="10"/>
      <c r="Q165" s="10"/>
      <c r="R165" s="10">
        <f>[1]Zalaszentlászló!R87</f>
        <v>120</v>
      </c>
      <c r="S165" s="10"/>
      <c r="T165" s="85"/>
      <c r="U165" s="85"/>
      <c r="V165" s="85"/>
      <c r="W165" s="85"/>
      <c r="X165" s="85"/>
      <c r="Y165" s="85"/>
      <c r="Z165" s="85"/>
      <c r="AA165" s="85"/>
      <c r="AB165" s="85"/>
      <c r="AC165" s="86"/>
    </row>
    <row r="166" spans="1:29" ht="45">
      <c r="A166" s="23">
        <v>7</v>
      </c>
      <c r="B166" s="3"/>
      <c r="C166" s="50" t="s">
        <v>35</v>
      </c>
      <c r="D166" s="4" t="s">
        <v>181</v>
      </c>
      <c r="E166" s="95" t="s">
        <v>80</v>
      </c>
      <c r="F166" s="95" t="s">
        <v>123</v>
      </c>
      <c r="G166" s="95" t="s">
        <v>124</v>
      </c>
      <c r="H166" s="8"/>
      <c r="I166" s="8" t="s">
        <v>35</v>
      </c>
      <c r="J166" s="4">
        <f t="shared" si="31"/>
        <v>1200</v>
      </c>
      <c r="K166" s="8"/>
      <c r="L166" s="9">
        <v>43922</v>
      </c>
      <c r="M166" s="9">
        <v>44196</v>
      </c>
      <c r="N166" s="83" t="s">
        <v>72</v>
      </c>
      <c r="O166" s="84"/>
      <c r="P166" s="10"/>
      <c r="Q166" s="10"/>
      <c r="R166" s="10"/>
      <c r="S166" s="10">
        <f>[1]Zalaszentgrót!S107</f>
        <v>1200</v>
      </c>
      <c r="T166" s="85"/>
      <c r="U166" s="85"/>
      <c r="V166" s="85"/>
      <c r="W166" s="85"/>
      <c r="X166" s="85"/>
      <c r="Y166" s="85"/>
      <c r="Z166" s="85"/>
      <c r="AA166" s="85"/>
      <c r="AB166" s="85"/>
      <c r="AC166" s="86"/>
    </row>
    <row r="167" spans="1:29">
      <c r="A167" s="23">
        <v>8</v>
      </c>
      <c r="B167" s="3"/>
      <c r="C167" s="50" t="s">
        <v>195</v>
      </c>
      <c r="D167" s="4" t="s">
        <v>196</v>
      </c>
      <c r="E167" s="95" t="s">
        <v>80</v>
      </c>
      <c r="F167" s="95" t="s">
        <v>161</v>
      </c>
      <c r="G167" s="95" t="s">
        <v>116</v>
      </c>
      <c r="H167" s="8"/>
      <c r="I167" s="8" t="s">
        <v>35</v>
      </c>
      <c r="J167" s="4">
        <f t="shared" si="31"/>
        <v>1200</v>
      </c>
      <c r="K167" s="8"/>
      <c r="L167" s="9">
        <v>43922</v>
      </c>
      <c r="M167" s="9">
        <v>44196</v>
      </c>
      <c r="N167" s="83" t="s">
        <v>72</v>
      </c>
      <c r="O167" s="84"/>
      <c r="P167" s="10"/>
      <c r="Q167" s="10"/>
      <c r="R167" s="10"/>
      <c r="S167" s="10">
        <f>[1]Zalaszentgrót!S108</f>
        <v>1200</v>
      </c>
      <c r="T167" s="85"/>
      <c r="U167" s="85"/>
      <c r="V167" s="85"/>
      <c r="W167" s="85"/>
      <c r="X167" s="85"/>
      <c r="Y167" s="85"/>
      <c r="Z167" s="85"/>
      <c r="AA167" s="85"/>
      <c r="AB167" s="85"/>
      <c r="AC167" s="86"/>
    </row>
    <row r="168" spans="1:29">
      <c r="A168" s="23">
        <v>9</v>
      </c>
      <c r="B168" s="3"/>
      <c r="C168" s="50" t="s">
        <v>197</v>
      </c>
      <c r="D168" s="4" t="s">
        <v>198</v>
      </c>
      <c r="E168" s="95" t="s">
        <v>80</v>
      </c>
      <c r="F168" s="95" t="s">
        <v>161</v>
      </c>
      <c r="G168" s="95" t="s">
        <v>116</v>
      </c>
      <c r="H168" s="8"/>
      <c r="I168" s="8" t="s">
        <v>35</v>
      </c>
      <c r="J168" s="4">
        <f t="shared" si="31"/>
        <v>1700</v>
      </c>
      <c r="K168" s="8"/>
      <c r="L168" s="9">
        <v>43922</v>
      </c>
      <c r="M168" s="9">
        <v>44196</v>
      </c>
      <c r="N168" s="83" t="s">
        <v>72</v>
      </c>
      <c r="O168" s="84"/>
      <c r="P168" s="10"/>
      <c r="Q168" s="10"/>
      <c r="R168" s="10"/>
      <c r="S168" s="10">
        <f>[1]Zalaszentgrót!S109</f>
        <v>1700</v>
      </c>
      <c r="T168" s="85"/>
      <c r="U168" s="85"/>
      <c r="V168" s="85"/>
      <c r="W168" s="85"/>
      <c r="X168" s="85"/>
      <c r="Y168" s="85"/>
      <c r="Z168" s="85"/>
      <c r="AA168" s="85"/>
      <c r="AB168" s="85"/>
      <c r="AC168" s="86"/>
    </row>
    <row r="169" spans="1:29">
      <c r="A169" s="23">
        <v>10</v>
      </c>
      <c r="B169" s="3"/>
      <c r="C169" s="50" t="s">
        <v>199</v>
      </c>
      <c r="D169" s="4" t="s">
        <v>200</v>
      </c>
      <c r="E169" s="95" t="s">
        <v>80</v>
      </c>
      <c r="F169" s="95" t="s">
        <v>161</v>
      </c>
      <c r="G169" s="95" t="s">
        <v>116</v>
      </c>
      <c r="H169" s="8"/>
      <c r="I169" s="8" t="s">
        <v>35</v>
      </c>
      <c r="J169" s="4">
        <f t="shared" si="31"/>
        <v>2100</v>
      </c>
      <c r="K169" s="8"/>
      <c r="L169" s="9">
        <v>43922</v>
      </c>
      <c r="M169" s="9">
        <v>44196</v>
      </c>
      <c r="N169" s="83" t="s">
        <v>72</v>
      </c>
      <c r="O169" s="84"/>
      <c r="P169" s="10"/>
      <c r="Q169" s="10"/>
      <c r="R169" s="10"/>
      <c r="S169" s="10">
        <f>[1]Zalaszentgrót!S110</f>
        <v>2100</v>
      </c>
      <c r="T169" s="85"/>
      <c r="U169" s="85"/>
      <c r="V169" s="85"/>
      <c r="W169" s="85"/>
      <c r="X169" s="85"/>
      <c r="Y169" s="85"/>
      <c r="Z169" s="85"/>
      <c r="AA169" s="85"/>
      <c r="AB169" s="85"/>
      <c r="AC169" s="86"/>
    </row>
    <row r="170" spans="1:29">
      <c r="A170" s="23">
        <v>11</v>
      </c>
      <c r="B170" s="3"/>
      <c r="C170" s="50" t="s">
        <v>201</v>
      </c>
      <c r="D170" s="4" t="s">
        <v>202</v>
      </c>
      <c r="E170" s="95" t="s">
        <v>80</v>
      </c>
      <c r="F170" s="95" t="s">
        <v>161</v>
      </c>
      <c r="G170" s="95" t="s">
        <v>116</v>
      </c>
      <c r="H170" s="8"/>
      <c r="I170" s="8" t="s">
        <v>35</v>
      </c>
      <c r="J170" s="4">
        <f t="shared" si="31"/>
        <v>719</v>
      </c>
      <c r="K170" s="8"/>
      <c r="L170" s="9">
        <v>43922</v>
      </c>
      <c r="M170" s="9">
        <v>44196</v>
      </c>
      <c r="N170" s="83" t="s">
        <v>72</v>
      </c>
      <c r="O170" s="84"/>
      <c r="P170" s="10"/>
      <c r="Q170" s="10"/>
      <c r="R170" s="10"/>
      <c r="S170" s="10">
        <f>[1]Zalaszentgrót!S111</f>
        <v>719</v>
      </c>
      <c r="T170" s="85"/>
      <c r="U170" s="85"/>
      <c r="V170" s="85"/>
      <c r="W170" s="85"/>
      <c r="X170" s="85"/>
      <c r="Y170" s="85"/>
      <c r="Z170" s="85"/>
      <c r="AA170" s="85"/>
      <c r="AB170" s="85"/>
      <c r="AC170" s="86"/>
    </row>
    <row r="171" spans="1:29" ht="45">
      <c r="A171" s="23">
        <v>8</v>
      </c>
      <c r="B171" s="3"/>
      <c r="C171" s="50" t="s">
        <v>37</v>
      </c>
      <c r="D171" s="4" t="s">
        <v>134</v>
      </c>
      <c r="E171" s="95" t="s">
        <v>67</v>
      </c>
      <c r="F171" s="95" t="s">
        <v>161</v>
      </c>
      <c r="G171" s="95" t="s">
        <v>124</v>
      </c>
      <c r="H171" s="8"/>
      <c r="I171" s="8" t="s">
        <v>37</v>
      </c>
      <c r="J171" s="4">
        <f>SUM(O171:AC171)</f>
        <v>406</v>
      </c>
      <c r="K171" s="8"/>
      <c r="L171" s="9">
        <v>43191</v>
      </c>
      <c r="M171" s="9">
        <v>44196</v>
      </c>
      <c r="N171" s="83" t="s">
        <v>72</v>
      </c>
      <c r="O171" s="84"/>
      <c r="P171" s="10"/>
      <c r="Q171" s="10">
        <f>[1]Bazsi!Q88</f>
        <v>97</v>
      </c>
      <c r="R171" s="10">
        <f>[1]Bazsi!R88</f>
        <v>129</v>
      </c>
      <c r="S171" s="10">
        <f>[1]Bazsi!S88</f>
        <v>180</v>
      </c>
      <c r="T171" s="85"/>
      <c r="U171" s="85"/>
      <c r="V171" s="85"/>
      <c r="W171" s="85"/>
      <c r="X171" s="85"/>
      <c r="Y171" s="85"/>
      <c r="Z171" s="85"/>
      <c r="AA171" s="85"/>
      <c r="AB171" s="85"/>
      <c r="AC171" s="86"/>
    </row>
    <row r="172" spans="1:29" ht="45">
      <c r="A172" s="23">
        <v>7</v>
      </c>
      <c r="B172" s="3"/>
      <c r="C172" s="50" t="s">
        <v>38</v>
      </c>
      <c r="D172" s="4" t="s">
        <v>155</v>
      </c>
      <c r="E172" s="95" t="s">
        <v>67</v>
      </c>
      <c r="F172" s="95" t="s">
        <v>161</v>
      </c>
      <c r="G172" s="95" t="s">
        <v>124</v>
      </c>
      <c r="H172" s="8"/>
      <c r="I172" s="8" t="s">
        <v>38</v>
      </c>
      <c r="J172" s="4">
        <f>SUM(O172:AC172)</f>
        <v>177</v>
      </c>
      <c r="K172" s="8"/>
      <c r="L172" s="9">
        <v>43922</v>
      </c>
      <c r="M172" s="9">
        <v>44196</v>
      </c>
      <c r="N172" s="83" t="s">
        <v>72</v>
      </c>
      <c r="O172" s="84"/>
      <c r="P172" s="10"/>
      <c r="Q172" s="10"/>
      <c r="R172" s="10">
        <f>[1]Bókaháza!R87</f>
        <v>75</v>
      </c>
      <c r="S172" s="10">
        <f>[1]Bókaháza!S87</f>
        <v>102</v>
      </c>
      <c r="T172" s="85"/>
      <c r="U172" s="85"/>
      <c r="V172" s="85"/>
      <c r="W172" s="85"/>
      <c r="X172" s="85"/>
      <c r="Y172" s="85"/>
      <c r="Z172" s="85"/>
      <c r="AA172" s="85"/>
      <c r="AB172" s="85"/>
      <c r="AC172" s="86"/>
    </row>
    <row r="173" spans="1:29" ht="45">
      <c r="A173" s="23">
        <v>8</v>
      </c>
      <c r="B173" s="3"/>
      <c r="C173" s="50" t="s">
        <v>39</v>
      </c>
      <c r="D173" s="4" t="s">
        <v>139</v>
      </c>
      <c r="E173" s="95" t="s">
        <v>67</v>
      </c>
      <c r="F173" s="95" t="s">
        <v>161</v>
      </c>
      <c r="G173" s="95" t="s">
        <v>124</v>
      </c>
      <c r="H173" s="8"/>
      <c r="I173" s="8" t="s">
        <v>39</v>
      </c>
      <c r="J173" s="4">
        <f>SUM(O173:AC173)</f>
        <v>12</v>
      </c>
      <c r="K173" s="8"/>
      <c r="L173" s="9">
        <v>43922</v>
      </c>
      <c r="M173" s="9">
        <v>44196</v>
      </c>
      <c r="N173" s="83" t="s">
        <v>71</v>
      </c>
      <c r="O173" s="84">
        <f>[1]Döbröce!O85</f>
        <v>12</v>
      </c>
      <c r="P173" s="10"/>
      <c r="Q173" s="10"/>
      <c r="R173" s="10"/>
      <c r="S173" s="10"/>
      <c r="T173" s="85"/>
      <c r="U173" s="85"/>
      <c r="V173" s="85"/>
      <c r="W173" s="85"/>
      <c r="X173" s="85"/>
      <c r="Y173" s="85"/>
      <c r="Z173" s="85"/>
      <c r="AA173" s="85"/>
      <c r="AB173" s="85"/>
      <c r="AC173" s="86"/>
    </row>
    <row r="174" spans="1:29" ht="45">
      <c r="A174" s="23">
        <v>8</v>
      </c>
      <c r="B174" s="3"/>
      <c r="C174" s="50" t="s">
        <v>39</v>
      </c>
      <c r="D174" s="4" t="s">
        <v>139</v>
      </c>
      <c r="E174" s="95" t="s">
        <v>67</v>
      </c>
      <c r="F174" s="95" t="s">
        <v>161</v>
      </c>
      <c r="G174" s="95" t="s">
        <v>124</v>
      </c>
      <c r="H174" s="8"/>
      <c r="I174" s="8" t="s">
        <v>39</v>
      </c>
      <c r="J174" s="4">
        <f>SUM(O174:AC174)</f>
        <v>114</v>
      </c>
      <c r="K174" s="8"/>
      <c r="L174" s="9">
        <v>43922</v>
      </c>
      <c r="M174" s="9">
        <v>44196</v>
      </c>
      <c r="N174" s="83" t="s">
        <v>72</v>
      </c>
      <c r="O174" s="84"/>
      <c r="P174" s="10">
        <f>[1]Döbröce!P86</f>
        <v>6</v>
      </c>
      <c r="Q174" s="10">
        <f>[1]Döbröce!Q86</f>
        <v>33</v>
      </c>
      <c r="R174" s="10">
        <f>[1]Döbröce!R86</f>
        <v>31</v>
      </c>
      <c r="S174" s="10">
        <f>[1]Döbröce!S86</f>
        <v>44</v>
      </c>
      <c r="T174" s="85"/>
      <c r="U174" s="85"/>
      <c r="V174" s="85"/>
      <c r="W174" s="85"/>
      <c r="X174" s="85"/>
      <c r="Y174" s="85"/>
      <c r="Z174" s="85"/>
      <c r="AA174" s="85"/>
      <c r="AB174" s="85"/>
      <c r="AC174" s="86"/>
    </row>
    <row r="175" spans="1:29" ht="45">
      <c r="A175" s="23">
        <v>7</v>
      </c>
      <c r="B175" s="3"/>
      <c r="C175" s="50" t="s">
        <v>133</v>
      </c>
      <c r="D175" s="4" t="s">
        <v>181</v>
      </c>
      <c r="E175" s="95" t="s">
        <v>80</v>
      </c>
      <c r="F175" s="95" t="s">
        <v>123</v>
      </c>
      <c r="G175" s="95" t="s">
        <v>124</v>
      </c>
      <c r="H175" s="8"/>
      <c r="I175" s="8" t="s">
        <v>42</v>
      </c>
      <c r="J175" s="4">
        <f t="shared" ref="J175" si="35">SUM(O175:AC175)</f>
        <v>1232</v>
      </c>
      <c r="K175" s="8"/>
      <c r="L175" s="9">
        <v>43922</v>
      </c>
      <c r="M175" s="9">
        <v>44196</v>
      </c>
      <c r="N175" s="83" t="s">
        <v>72</v>
      </c>
      <c r="O175" s="84"/>
      <c r="P175" s="10"/>
      <c r="Q175" s="10"/>
      <c r="R175" s="10"/>
      <c r="S175" s="10">
        <f>[1]Kehidakustány!S89</f>
        <v>1232</v>
      </c>
      <c r="T175" s="85"/>
      <c r="U175" s="85"/>
      <c r="V175" s="85"/>
      <c r="W175" s="85"/>
      <c r="X175" s="85"/>
      <c r="Y175" s="85"/>
      <c r="Z175" s="85"/>
      <c r="AA175" s="85"/>
      <c r="AB175" s="85"/>
      <c r="AC175" s="86"/>
    </row>
    <row r="176" spans="1:29" ht="30">
      <c r="A176" s="23"/>
      <c r="B176" s="3"/>
      <c r="C176" s="50" t="s">
        <v>203</v>
      </c>
      <c r="D176" s="4" t="s">
        <v>157</v>
      </c>
      <c r="E176" s="95" t="s">
        <v>80</v>
      </c>
      <c r="F176" s="95" t="s">
        <v>115</v>
      </c>
      <c r="G176" s="95" t="s">
        <v>173</v>
      </c>
      <c r="H176" s="8"/>
      <c r="I176" s="8" t="s">
        <v>42</v>
      </c>
      <c r="J176" s="4">
        <f>SUM(O176:AC176)</f>
        <v>87</v>
      </c>
      <c r="K176" s="8"/>
      <c r="L176" s="9"/>
      <c r="M176" s="9"/>
      <c r="N176" s="83" t="s">
        <v>71</v>
      </c>
      <c r="O176" s="84">
        <f>[1]Kehidakustány!O90</f>
        <v>87</v>
      </c>
      <c r="P176" s="10"/>
      <c r="Q176" s="10"/>
      <c r="R176" s="10"/>
      <c r="S176" s="10"/>
      <c r="T176" s="85"/>
      <c r="U176" s="85"/>
      <c r="V176" s="85"/>
      <c r="W176" s="85"/>
      <c r="X176" s="85"/>
      <c r="Y176" s="85"/>
      <c r="Z176" s="85"/>
      <c r="AA176" s="85"/>
      <c r="AB176" s="85"/>
      <c r="AC176" s="86"/>
    </row>
    <row r="177" spans="1:29" ht="30">
      <c r="A177" s="23">
        <v>8</v>
      </c>
      <c r="B177" s="3"/>
      <c r="C177" s="50" t="s">
        <v>203</v>
      </c>
      <c r="D177" s="4" t="s">
        <v>157</v>
      </c>
      <c r="E177" s="95" t="s">
        <v>80</v>
      </c>
      <c r="F177" s="95" t="s">
        <v>115</v>
      </c>
      <c r="G177" s="95" t="s">
        <v>173</v>
      </c>
      <c r="H177" s="8"/>
      <c r="I177" s="8" t="s">
        <v>42</v>
      </c>
      <c r="J177" s="4">
        <f t="shared" ref="J177:J186" si="36">SUM(O177:AC177)</f>
        <v>1913</v>
      </c>
      <c r="K177" s="8"/>
      <c r="L177" s="9">
        <v>43922</v>
      </c>
      <c r="M177" s="9">
        <v>44196</v>
      </c>
      <c r="N177" s="83" t="s">
        <v>72</v>
      </c>
      <c r="O177" s="84"/>
      <c r="P177" s="10">
        <f>[1]Kehidakustány!P91</f>
        <v>3</v>
      </c>
      <c r="Q177" s="10">
        <f>[1]Kehidakustány!Q91</f>
        <v>825</v>
      </c>
      <c r="R177" s="10">
        <f>[1]Kehidakustány!R91</f>
        <v>760</v>
      </c>
      <c r="S177" s="10">
        <f>[1]Kehidakustány!S91</f>
        <v>325</v>
      </c>
      <c r="T177" s="85"/>
      <c r="U177" s="85"/>
      <c r="V177" s="85"/>
      <c r="W177" s="85"/>
      <c r="X177" s="85"/>
      <c r="Y177" s="85"/>
      <c r="Z177" s="85"/>
      <c r="AA177" s="85"/>
      <c r="AB177" s="85"/>
      <c r="AC177" s="86"/>
    </row>
    <row r="178" spans="1:29">
      <c r="A178" s="23"/>
      <c r="B178" s="3"/>
      <c r="C178" s="50" t="s">
        <v>43</v>
      </c>
      <c r="D178" s="4" t="s">
        <v>170</v>
      </c>
      <c r="E178" s="95" t="s">
        <v>67</v>
      </c>
      <c r="F178" s="95" t="s">
        <v>161</v>
      </c>
      <c r="G178" s="95" t="s">
        <v>116</v>
      </c>
      <c r="H178" s="8"/>
      <c r="I178" s="8" t="s">
        <v>43</v>
      </c>
      <c r="J178" s="4">
        <f t="shared" si="36"/>
        <v>26</v>
      </c>
      <c r="K178" s="8"/>
      <c r="L178" s="9"/>
      <c r="M178" s="9"/>
      <c r="N178" s="83" t="s">
        <v>71</v>
      </c>
      <c r="O178" s="84">
        <f>[1]Kisgörbő!O85</f>
        <v>26</v>
      </c>
      <c r="P178" s="10"/>
      <c r="Q178" s="10"/>
      <c r="R178" s="10"/>
      <c r="S178" s="10"/>
      <c r="T178" s="85"/>
      <c r="U178" s="85"/>
      <c r="V178" s="85"/>
      <c r="W178" s="85"/>
      <c r="X178" s="85"/>
      <c r="Y178" s="85"/>
      <c r="Z178" s="85"/>
      <c r="AA178" s="85"/>
      <c r="AB178" s="85"/>
      <c r="AC178" s="86"/>
    </row>
    <row r="179" spans="1:29">
      <c r="A179" s="23">
        <v>7</v>
      </c>
      <c r="B179" s="3"/>
      <c r="C179" s="50" t="s">
        <v>43</v>
      </c>
      <c r="D179" s="4" t="s">
        <v>170</v>
      </c>
      <c r="E179" s="95" t="s">
        <v>67</v>
      </c>
      <c r="F179" s="95" t="s">
        <v>161</v>
      </c>
      <c r="G179" s="95" t="s">
        <v>116</v>
      </c>
      <c r="H179" s="8"/>
      <c r="I179" s="8" t="s">
        <v>43</v>
      </c>
      <c r="J179" s="4">
        <f t="shared" si="36"/>
        <v>228</v>
      </c>
      <c r="K179" s="8"/>
      <c r="L179" s="9">
        <v>43922</v>
      </c>
      <c r="M179" s="9">
        <v>44196</v>
      </c>
      <c r="N179" s="83" t="s">
        <v>72</v>
      </c>
      <c r="O179" s="84"/>
      <c r="P179" s="10">
        <f>[1]Kisgörbő!P86</f>
        <v>13</v>
      </c>
      <c r="Q179" s="10">
        <f>[1]Kisgörbő!Q86</f>
        <v>66</v>
      </c>
      <c r="R179" s="10">
        <f>[1]Kisgörbő!R86</f>
        <v>63</v>
      </c>
      <c r="S179" s="10">
        <f>[1]Kisgörbő!S86</f>
        <v>86</v>
      </c>
      <c r="T179" s="85"/>
      <c r="U179" s="85"/>
      <c r="V179" s="85"/>
      <c r="W179" s="85"/>
      <c r="X179" s="85"/>
      <c r="Y179" s="85"/>
      <c r="Z179" s="85"/>
      <c r="AA179" s="85"/>
      <c r="AB179" s="85"/>
      <c r="AC179" s="86"/>
    </row>
    <row r="180" spans="1:29">
      <c r="A180" s="23">
        <v>7</v>
      </c>
      <c r="B180" s="3"/>
      <c r="C180" s="50" t="s">
        <v>49</v>
      </c>
      <c r="D180" s="4" t="s">
        <v>155</v>
      </c>
      <c r="E180" s="95" t="s">
        <v>67</v>
      </c>
      <c r="F180" s="95" t="s">
        <v>161</v>
      </c>
      <c r="G180" s="95" t="s">
        <v>116</v>
      </c>
      <c r="H180" s="8"/>
      <c r="I180" s="8" t="s">
        <v>49</v>
      </c>
      <c r="J180" s="4">
        <f t="shared" si="36"/>
        <v>330</v>
      </c>
      <c r="K180" s="8"/>
      <c r="L180" s="9">
        <v>43922</v>
      </c>
      <c r="M180" s="9">
        <v>44196</v>
      </c>
      <c r="N180" s="83" t="s">
        <v>72</v>
      </c>
      <c r="O180" s="84"/>
      <c r="P180" s="10"/>
      <c r="Q180" s="10"/>
      <c r="R180" s="10">
        <f>[1]Óhíd!R87</f>
        <v>75</v>
      </c>
      <c r="S180" s="10">
        <f>[1]Óhíd!S87</f>
        <v>255</v>
      </c>
      <c r="T180" s="85"/>
      <c r="U180" s="85"/>
      <c r="V180" s="85"/>
      <c r="W180" s="85"/>
      <c r="X180" s="85"/>
      <c r="Y180" s="85"/>
      <c r="Z180" s="85"/>
      <c r="AA180" s="85"/>
      <c r="AB180" s="85"/>
      <c r="AC180" s="86"/>
    </row>
    <row r="181" spans="1:29">
      <c r="A181" s="23">
        <v>7</v>
      </c>
      <c r="B181" s="3"/>
      <c r="C181" s="50" t="s">
        <v>51</v>
      </c>
      <c r="D181" s="4" t="s">
        <v>134</v>
      </c>
      <c r="E181" s="95" t="s">
        <v>67</v>
      </c>
      <c r="F181" s="95" t="s">
        <v>161</v>
      </c>
      <c r="G181" s="95" t="s">
        <v>116</v>
      </c>
      <c r="H181" s="8"/>
      <c r="I181" s="8" t="s">
        <v>51</v>
      </c>
      <c r="J181" s="4">
        <f t="shared" si="36"/>
        <v>362</v>
      </c>
      <c r="K181" s="8"/>
      <c r="L181" s="9">
        <v>43922</v>
      </c>
      <c r="M181" s="9">
        <v>44196</v>
      </c>
      <c r="N181" s="83" t="s">
        <v>72</v>
      </c>
      <c r="O181" s="84"/>
      <c r="P181" s="10"/>
      <c r="Q181" s="10"/>
      <c r="R181" s="10"/>
      <c r="S181" s="10">
        <f>[1]Sümegcsehi!S88</f>
        <v>362</v>
      </c>
      <c r="T181" s="85"/>
      <c r="U181" s="85"/>
      <c r="V181" s="85"/>
      <c r="W181" s="85"/>
      <c r="X181" s="85"/>
      <c r="Y181" s="85"/>
      <c r="Z181" s="85"/>
      <c r="AA181" s="85"/>
      <c r="AB181" s="85"/>
      <c r="AC181" s="86"/>
    </row>
    <row r="182" spans="1:29">
      <c r="A182" s="23"/>
      <c r="B182" s="3"/>
      <c r="C182" s="50" t="s">
        <v>52</v>
      </c>
      <c r="D182" s="4" t="s">
        <v>170</v>
      </c>
      <c r="E182" s="95" t="s">
        <v>67</v>
      </c>
      <c r="F182" s="95" t="s">
        <v>161</v>
      </c>
      <c r="G182" s="95" t="s">
        <v>116</v>
      </c>
      <c r="H182" s="8"/>
      <c r="I182" s="8" t="s">
        <v>52</v>
      </c>
      <c r="J182" s="4">
        <f t="shared" si="36"/>
        <v>23</v>
      </c>
      <c r="K182" s="8"/>
      <c r="L182" s="9"/>
      <c r="M182" s="9"/>
      <c r="N182" s="83" t="s">
        <v>71</v>
      </c>
      <c r="O182" s="84">
        <f>[1]Szalapa!O85</f>
        <v>23</v>
      </c>
      <c r="P182" s="10"/>
      <c r="Q182" s="10"/>
      <c r="R182" s="10"/>
      <c r="S182" s="10"/>
      <c r="T182" s="85"/>
      <c r="U182" s="85"/>
      <c r="V182" s="85"/>
      <c r="W182" s="85"/>
      <c r="X182" s="85"/>
      <c r="Y182" s="85"/>
      <c r="Z182" s="85"/>
      <c r="AA182" s="85"/>
      <c r="AB182" s="85"/>
      <c r="AC182" s="86"/>
    </row>
    <row r="183" spans="1:29">
      <c r="A183" s="23">
        <v>7</v>
      </c>
      <c r="B183" s="3"/>
      <c r="C183" s="50" t="s">
        <v>52</v>
      </c>
      <c r="D183" s="4" t="s">
        <v>170</v>
      </c>
      <c r="E183" s="95" t="s">
        <v>67</v>
      </c>
      <c r="F183" s="95" t="s">
        <v>161</v>
      </c>
      <c r="G183" s="95" t="s">
        <v>116</v>
      </c>
      <c r="H183" s="8"/>
      <c r="I183" s="8" t="s">
        <v>52</v>
      </c>
      <c r="J183" s="4">
        <f t="shared" si="36"/>
        <v>223</v>
      </c>
      <c r="K183" s="8"/>
      <c r="L183" s="9">
        <v>43922</v>
      </c>
      <c r="M183" s="9">
        <v>44196</v>
      </c>
      <c r="N183" s="83" t="s">
        <v>72</v>
      </c>
      <c r="O183" s="84"/>
      <c r="P183" s="10">
        <f>[1]Szalapa!P86</f>
        <v>14</v>
      </c>
      <c r="Q183" s="10">
        <f>[1]Szalapa!Q86</f>
        <v>64</v>
      </c>
      <c r="R183" s="10">
        <f>[1]Szalapa!R86</f>
        <v>61</v>
      </c>
      <c r="S183" s="10">
        <f>[1]Szalapa!S86</f>
        <v>84</v>
      </c>
      <c r="T183" s="85"/>
      <c r="U183" s="85"/>
      <c r="V183" s="85"/>
      <c r="W183" s="85"/>
      <c r="X183" s="85"/>
      <c r="Y183" s="85"/>
      <c r="Z183" s="85"/>
      <c r="AA183" s="85"/>
      <c r="AB183" s="85"/>
      <c r="AC183" s="86"/>
    </row>
    <row r="184" spans="1:29">
      <c r="A184" s="23">
        <v>7</v>
      </c>
      <c r="B184" s="3"/>
      <c r="C184" s="50" t="s">
        <v>54</v>
      </c>
      <c r="D184" s="4" t="s">
        <v>155</v>
      </c>
      <c r="E184" s="95" t="s">
        <v>67</v>
      </c>
      <c r="F184" s="95" t="s">
        <v>161</v>
      </c>
      <c r="G184" s="95" t="s">
        <v>116</v>
      </c>
      <c r="H184" s="8"/>
      <c r="I184" s="8" t="s">
        <v>54</v>
      </c>
      <c r="J184" s="4">
        <f t="shared" si="36"/>
        <v>538</v>
      </c>
      <c r="K184" s="8"/>
      <c r="L184" s="9">
        <v>43556</v>
      </c>
      <c r="M184" s="9">
        <v>44196</v>
      </c>
      <c r="N184" s="83" t="s">
        <v>72</v>
      </c>
      <c r="O184" s="84"/>
      <c r="P184" s="10"/>
      <c r="Q184" s="10"/>
      <c r="R184" s="10">
        <f>[1]Tekenye!R87</f>
        <v>198</v>
      </c>
      <c r="S184" s="10">
        <f>[1]Tekenye!S87</f>
        <v>340</v>
      </c>
      <c r="T184" s="85"/>
      <c r="U184" s="85"/>
      <c r="V184" s="85"/>
      <c r="W184" s="85"/>
      <c r="X184" s="85"/>
      <c r="Y184" s="85"/>
      <c r="Z184" s="85"/>
      <c r="AA184" s="85"/>
      <c r="AB184" s="85"/>
      <c r="AC184" s="86"/>
    </row>
    <row r="185" spans="1:29">
      <c r="A185" s="23">
        <v>7</v>
      </c>
      <c r="B185" s="3"/>
      <c r="C185" s="50" t="s">
        <v>194</v>
      </c>
      <c r="D185" s="4" t="s">
        <v>204</v>
      </c>
      <c r="E185" s="95" t="s">
        <v>67</v>
      </c>
      <c r="F185" s="95" t="s">
        <v>161</v>
      </c>
      <c r="G185" s="95" t="s">
        <v>116</v>
      </c>
      <c r="H185" s="8"/>
      <c r="I185" s="8" t="s">
        <v>56</v>
      </c>
      <c r="J185" s="4">
        <f t="shared" si="36"/>
        <v>642</v>
      </c>
      <c r="K185" s="8"/>
      <c r="L185" s="9">
        <v>43922</v>
      </c>
      <c r="M185" s="9">
        <v>44196</v>
      </c>
      <c r="N185" s="83" t="s">
        <v>72</v>
      </c>
      <c r="O185" s="84"/>
      <c r="P185" s="10"/>
      <c r="Q185" s="10"/>
      <c r="R185" s="10"/>
      <c r="S185" s="10">
        <f>[1]Türje!S89</f>
        <v>642</v>
      </c>
      <c r="T185" s="85"/>
      <c r="U185" s="85"/>
      <c r="V185" s="85"/>
      <c r="W185" s="85"/>
      <c r="X185" s="85"/>
      <c r="Y185" s="85"/>
      <c r="Z185" s="85"/>
      <c r="AA185" s="85"/>
      <c r="AB185" s="85"/>
      <c r="AC185" s="86"/>
    </row>
    <row r="186" spans="1:29" ht="30">
      <c r="A186" s="23">
        <v>8</v>
      </c>
      <c r="B186" s="3"/>
      <c r="C186" s="50" t="s">
        <v>205</v>
      </c>
      <c r="D186" s="4" t="s">
        <v>206</v>
      </c>
      <c r="E186" s="95" t="s">
        <v>80</v>
      </c>
      <c r="F186" s="95" t="s">
        <v>115</v>
      </c>
      <c r="G186" s="95" t="s">
        <v>173</v>
      </c>
      <c r="H186" s="8"/>
      <c r="I186" s="8" t="s">
        <v>56</v>
      </c>
      <c r="J186" s="4">
        <f t="shared" si="36"/>
        <v>1300</v>
      </c>
      <c r="K186" s="8"/>
      <c r="L186" s="9">
        <v>43922</v>
      </c>
      <c r="M186" s="9">
        <v>44196</v>
      </c>
      <c r="N186" s="83" t="s">
        <v>72</v>
      </c>
      <c r="O186" s="84"/>
      <c r="P186" s="10">
        <f>[1]Türje!P90</f>
        <v>46</v>
      </c>
      <c r="Q186" s="10">
        <f>[1]Türje!Q90</f>
        <v>442</v>
      </c>
      <c r="R186" s="10">
        <f>[1]Türje!R90</f>
        <v>399</v>
      </c>
      <c r="S186" s="10">
        <f>[1]Türje!S90</f>
        <v>413</v>
      </c>
      <c r="T186" s="85"/>
      <c r="U186" s="85"/>
      <c r="V186" s="85"/>
      <c r="W186" s="85"/>
      <c r="X186" s="85"/>
      <c r="Y186" s="85"/>
      <c r="Z186" s="85"/>
      <c r="AA186" s="85"/>
      <c r="AB186" s="85"/>
      <c r="AC186" s="86"/>
    </row>
    <row r="187" spans="1:29" ht="45">
      <c r="A187" s="23">
        <v>7</v>
      </c>
      <c r="B187" s="3"/>
      <c r="C187" s="50" t="s">
        <v>137</v>
      </c>
      <c r="D187" s="4" t="s">
        <v>134</v>
      </c>
      <c r="E187" s="95" t="s">
        <v>80</v>
      </c>
      <c r="F187" s="95" t="s">
        <v>123</v>
      </c>
      <c r="G187" s="95" t="s">
        <v>124</v>
      </c>
      <c r="H187" s="8"/>
      <c r="I187" s="8" t="s">
        <v>59</v>
      </c>
      <c r="J187" s="4">
        <f>SUM(O187:AC187)</f>
        <v>360</v>
      </c>
      <c r="K187" s="8"/>
      <c r="L187" s="9">
        <v>43922</v>
      </c>
      <c r="M187" s="9">
        <v>44196</v>
      </c>
      <c r="N187" s="83" t="s">
        <v>72</v>
      </c>
      <c r="O187" s="84"/>
      <c r="P187" s="10"/>
      <c r="Q187" s="10"/>
      <c r="R187" s="10"/>
      <c r="S187" s="10">
        <f>[1]Zalaapáti!S89</f>
        <v>360</v>
      </c>
      <c r="T187" s="85"/>
      <c r="U187" s="85"/>
      <c r="V187" s="85"/>
      <c r="W187" s="85"/>
      <c r="X187" s="85"/>
      <c r="Y187" s="85"/>
      <c r="Z187" s="85"/>
      <c r="AA187" s="85"/>
      <c r="AB187" s="85"/>
      <c r="AC187" s="86"/>
    </row>
    <row r="188" spans="1:29" ht="45">
      <c r="A188" s="23">
        <v>7</v>
      </c>
      <c r="B188" s="3"/>
      <c r="C188" s="50" t="s">
        <v>138</v>
      </c>
      <c r="D188" s="4" t="s">
        <v>170</v>
      </c>
      <c r="E188" s="95" t="s">
        <v>80</v>
      </c>
      <c r="F188" s="95" t="s">
        <v>123</v>
      </c>
      <c r="G188" s="95" t="s">
        <v>124</v>
      </c>
      <c r="H188" s="8"/>
      <c r="I188" s="8" t="s">
        <v>60</v>
      </c>
      <c r="J188" s="4">
        <f t="shared" ref="J188" si="37">SUM(O188:AC188)</f>
        <v>240</v>
      </c>
      <c r="K188" s="8"/>
      <c r="L188" s="9">
        <v>43922</v>
      </c>
      <c r="M188" s="9">
        <v>44196</v>
      </c>
      <c r="N188" s="83" t="s">
        <v>72</v>
      </c>
      <c r="O188" s="84"/>
      <c r="P188" s="10"/>
      <c r="Q188" s="10"/>
      <c r="R188" s="10"/>
      <c r="S188" s="10">
        <f>[1]Zalacsány!S87</f>
        <v>240</v>
      </c>
      <c r="T188" s="85"/>
      <c r="U188" s="85"/>
      <c r="V188" s="85"/>
      <c r="W188" s="85"/>
      <c r="X188" s="85"/>
      <c r="Y188" s="85"/>
      <c r="Z188" s="85"/>
      <c r="AA188" s="85"/>
      <c r="AB188" s="85"/>
      <c r="AC188" s="86"/>
    </row>
    <row r="189" spans="1:29">
      <c r="A189" s="23"/>
      <c r="B189" s="3"/>
      <c r="C189" s="50" t="s">
        <v>207</v>
      </c>
      <c r="D189" s="4" t="s">
        <v>208</v>
      </c>
      <c r="E189" s="110" t="s">
        <v>80</v>
      </c>
      <c r="F189" s="110" t="s">
        <v>161</v>
      </c>
      <c r="G189" s="110" t="s">
        <v>116</v>
      </c>
      <c r="H189" s="8"/>
      <c r="I189" s="8" t="s">
        <v>61</v>
      </c>
      <c r="J189" s="4">
        <f>SUM(O189:AC189)</f>
        <v>189</v>
      </c>
      <c r="K189" s="8"/>
      <c r="L189" s="9"/>
      <c r="M189" s="9"/>
      <c r="N189" s="83" t="s">
        <v>71</v>
      </c>
      <c r="O189" s="84">
        <f>[1]Zalaszántó!O86</f>
        <v>189</v>
      </c>
      <c r="P189" s="10"/>
      <c r="Q189" s="10"/>
      <c r="R189" s="10"/>
      <c r="S189" s="10"/>
      <c r="T189" s="85"/>
      <c r="U189" s="85"/>
      <c r="V189" s="85"/>
      <c r="W189" s="85"/>
      <c r="X189" s="85"/>
      <c r="Y189" s="85"/>
      <c r="Z189" s="85"/>
      <c r="AA189" s="85"/>
      <c r="AB189" s="85"/>
      <c r="AC189" s="86"/>
    </row>
    <row r="190" spans="1:29">
      <c r="A190" s="23">
        <v>7</v>
      </c>
      <c r="B190" s="3"/>
      <c r="C190" s="50" t="s">
        <v>207</v>
      </c>
      <c r="D190" s="4" t="s">
        <v>208</v>
      </c>
      <c r="E190" s="110" t="s">
        <v>80</v>
      </c>
      <c r="F190" s="110" t="s">
        <v>161</v>
      </c>
      <c r="G190" s="110" t="s">
        <v>116</v>
      </c>
      <c r="H190" s="8"/>
      <c r="I190" s="8" t="s">
        <v>61</v>
      </c>
      <c r="J190" s="4">
        <f>SUM(O190:AC190)</f>
        <v>1111</v>
      </c>
      <c r="K190" s="8"/>
      <c r="L190" s="9">
        <v>43922</v>
      </c>
      <c r="M190" s="9">
        <v>44196</v>
      </c>
      <c r="N190" s="83" t="s">
        <v>72</v>
      </c>
      <c r="O190" s="84"/>
      <c r="P190" s="10">
        <f>[1]Zalaszántó!P87</f>
        <v>105</v>
      </c>
      <c r="Q190" s="10">
        <f>[1]Zalaszántó!Q87</f>
        <v>501</v>
      </c>
      <c r="R190" s="10">
        <f>[1]Zalaszántó!R87</f>
        <v>475</v>
      </c>
      <c r="S190" s="10">
        <f>[1]Zalaszántó!S87</f>
        <v>30</v>
      </c>
      <c r="T190" s="85"/>
      <c r="U190" s="85"/>
      <c r="V190" s="85"/>
      <c r="W190" s="85"/>
      <c r="X190" s="85"/>
      <c r="Y190" s="85"/>
      <c r="Z190" s="85"/>
      <c r="AA190" s="85"/>
      <c r="AB190" s="85"/>
      <c r="AC190" s="86"/>
    </row>
    <row r="191" spans="1:29" ht="45">
      <c r="A191" s="23">
        <v>7</v>
      </c>
      <c r="B191" s="3"/>
      <c r="C191" s="50" t="s">
        <v>163</v>
      </c>
      <c r="D191" s="4" t="s">
        <v>164</v>
      </c>
      <c r="E191" s="95" t="s">
        <v>80</v>
      </c>
      <c r="F191" s="95" t="s">
        <v>123</v>
      </c>
      <c r="G191" s="95" t="s">
        <v>124</v>
      </c>
      <c r="H191" s="8"/>
      <c r="I191" s="8" t="s">
        <v>62</v>
      </c>
      <c r="J191" s="4">
        <f t="shared" ref="J191" si="38">SUM(O191:AC191)</f>
        <v>120</v>
      </c>
      <c r="K191" s="8"/>
      <c r="L191" s="9">
        <v>43922</v>
      </c>
      <c r="M191" s="9">
        <v>44196</v>
      </c>
      <c r="N191" s="83" t="s">
        <v>72</v>
      </c>
      <c r="O191" s="84"/>
      <c r="P191" s="10"/>
      <c r="Q191" s="10"/>
      <c r="R191" s="10"/>
      <c r="S191" s="10">
        <f>[1]Zalaszentlászló!S88</f>
        <v>120</v>
      </c>
      <c r="T191" s="85"/>
      <c r="U191" s="85"/>
      <c r="V191" s="85"/>
      <c r="W191" s="85"/>
      <c r="X191" s="85"/>
      <c r="Y191" s="85"/>
      <c r="Z191" s="85"/>
      <c r="AA191" s="85"/>
      <c r="AB191" s="85"/>
      <c r="AC191" s="86"/>
    </row>
    <row r="192" spans="1:29" ht="45">
      <c r="A192" s="23">
        <v>2</v>
      </c>
      <c r="B192" s="3"/>
      <c r="C192" s="50" t="s">
        <v>35</v>
      </c>
      <c r="D192" s="4" t="s">
        <v>181</v>
      </c>
      <c r="E192" s="95" t="s">
        <v>80</v>
      </c>
      <c r="F192" s="95" t="s">
        <v>123</v>
      </c>
      <c r="G192" s="95" t="s">
        <v>124</v>
      </c>
      <c r="H192" s="8"/>
      <c r="I192" s="8" t="s">
        <v>35</v>
      </c>
      <c r="J192" s="4">
        <f t="shared" si="31"/>
        <v>1200</v>
      </c>
      <c r="K192" s="8"/>
      <c r="L192" s="9">
        <v>44287</v>
      </c>
      <c r="M192" s="9">
        <v>44561</v>
      </c>
      <c r="N192" s="83" t="s">
        <v>73</v>
      </c>
      <c r="O192" s="84"/>
      <c r="P192" s="10"/>
      <c r="Q192" s="10"/>
      <c r="R192" s="10"/>
      <c r="S192" s="10"/>
      <c r="T192" s="85">
        <f>[1]Zalaszentgrót!T112</f>
        <v>1200</v>
      </c>
      <c r="U192" s="85"/>
      <c r="V192" s="85"/>
      <c r="W192" s="85"/>
      <c r="X192" s="85"/>
      <c r="Y192" s="85"/>
      <c r="Z192" s="85"/>
      <c r="AA192" s="85"/>
      <c r="AB192" s="85"/>
      <c r="AC192" s="86"/>
    </row>
    <row r="193" spans="1:29" ht="45">
      <c r="A193" s="23">
        <v>2</v>
      </c>
      <c r="B193" s="3"/>
      <c r="C193" s="50" t="s">
        <v>42</v>
      </c>
      <c r="D193" s="4" t="s">
        <v>209</v>
      </c>
      <c r="E193" s="95" t="s">
        <v>80</v>
      </c>
      <c r="F193" s="95" t="s">
        <v>123</v>
      </c>
      <c r="G193" s="95" t="s">
        <v>124</v>
      </c>
      <c r="H193" s="8"/>
      <c r="I193" s="8" t="s">
        <v>42</v>
      </c>
      <c r="J193" s="4">
        <f t="shared" ref="J193:J199" si="39">SUM(O193:AC193)</f>
        <v>840</v>
      </c>
      <c r="K193" s="8"/>
      <c r="L193" s="9">
        <v>44287</v>
      </c>
      <c r="M193" s="9">
        <v>44561</v>
      </c>
      <c r="N193" s="83" t="s">
        <v>73</v>
      </c>
      <c r="O193" s="84"/>
      <c r="P193" s="10"/>
      <c r="Q193" s="10"/>
      <c r="R193" s="10"/>
      <c r="S193" s="10"/>
      <c r="T193" s="85">
        <f>[1]Kehidakustány!T92</f>
        <v>840</v>
      </c>
      <c r="U193" s="85"/>
      <c r="V193" s="85"/>
      <c r="W193" s="85"/>
      <c r="X193" s="85"/>
      <c r="Y193" s="85"/>
      <c r="Z193" s="85"/>
      <c r="AA193" s="85"/>
      <c r="AB193" s="85"/>
      <c r="AC193" s="86"/>
    </row>
    <row r="194" spans="1:29">
      <c r="A194" s="23">
        <v>2</v>
      </c>
      <c r="B194" s="3"/>
      <c r="C194" s="50" t="s">
        <v>51</v>
      </c>
      <c r="D194" s="4" t="s">
        <v>155</v>
      </c>
      <c r="E194" s="95" t="s">
        <v>67</v>
      </c>
      <c r="F194" s="95" t="s">
        <v>161</v>
      </c>
      <c r="G194" s="95" t="s">
        <v>116</v>
      </c>
      <c r="H194" s="8"/>
      <c r="I194" s="8" t="s">
        <v>51</v>
      </c>
      <c r="J194" s="4">
        <f t="shared" si="39"/>
        <v>309</v>
      </c>
      <c r="K194" s="8"/>
      <c r="L194" s="9">
        <v>44287</v>
      </c>
      <c r="M194" s="9">
        <v>44561</v>
      </c>
      <c r="N194" s="83" t="s">
        <v>73</v>
      </c>
      <c r="O194" s="84"/>
      <c r="P194" s="10"/>
      <c r="Q194" s="10"/>
      <c r="R194" s="10"/>
      <c r="S194" s="10"/>
      <c r="T194" s="85">
        <f>[1]Sümegcsehi!T89</f>
        <v>309</v>
      </c>
      <c r="U194" s="85"/>
      <c r="V194" s="85"/>
      <c r="W194" s="85"/>
      <c r="X194" s="85"/>
      <c r="Y194" s="85"/>
      <c r="Z194" s="85"/>
      <c r="AA194" s="85"/>
      <c r="AB194" s="85"/>
      <c r="AC194" s="86"/>
    </row>
    <row r="195" spans="1:29" ht="45">
      <c r="A195" s="23">
        <v>2</v>
      </c>
      <c r="B195" s="3"/>
      <c r="C195" s="50" t="s">
        <v>56</v>
      </c>
      <c r="D195" s="4" t="s">
        <v>134</v>
      </c>
      <c r="E195" s="95" t="s">
        <v>80</v>
      </c>
      <c r="F195" s="95" t="s">
        <v>123</v>
      </c>
      <c r="G195" s="95" t="s">
        <v>124</v>
      </c>
      <c r="H195" s="8"/>
      <c r="I195" s="8" t="s">
        <v>56</v>
      </c>
      <c r="J195" s="4">
        <f t="shared" si="39"/>
        <v>296</v>
      </c>
      <c r="K195" s="8"/>
      <c r="L195" s="9">
        <v>44287</v>
      </c>
      <c r="M195" s="9">
        <v>44561</v>
      </c>
      <c r="N195" s="83" t="s">
        <v>73</v>
      </c>
      <c r="O195" s="84"/>
      <c r="P195" s="10"/>
      <c r="Q195" s="10"/>
      <c r="R195" s="10"/>
      <c r="S195" s="10"/>
      <c r="T195" s="85">
        <f>[1]Türje!T91</f>
        <v>296</v>
      </c>
      <c r="U195" s="85"/>
      <c r="V195" s="85"/>
      <c r="W195" s="85"/>
      <c r="X195" s="85"/>
      <c r="Y195" s="85"/>
      <c r="Z195" s="85"/>
      <c r="AA195" s="85"/>
      <c r="AB195" s="85"/>
      <c r="AC195" s="86"/>
    </row>
    <row r="196" spans="1:29">
      <c r="A196" s="23">
        <v>3</v>
      </c>
      <c r="B196" s="3"/>
      <c r="C196" s="50" t="s">
        <v>210</v>
      </c>
      <c r="D196" s="4" t="s">
        <v>211</v>
      </c>
      <c r="E196" s="110" t="s">
        <v>80</v>
      </c>
      <c r="F196" s="110" t="s">
        <v>161</v>
      </c>
      <c r="G196" s="110" t="s">
        <v>116</v>
      </c>
      <c r="H196" s="8"/>
      <c r="I196" s="8" t="s">
        <v>56</v>
      </c>
      <c r="J196" s="4">
        <f t="shared" si="39"/>
        <v>600</v>
      </c>
      <c r="K196" s="8"/>
      <c r="L196" s="9">
        <v>44287</v>
      </c>
      <c r="M196" s="9">
        <v>44561</v>
      </c>
      <c r="N196" s="83" t="s">
        <v>73</v>
      </c>
      <c r="O196" s="84"/>
      <c r="P196" s="10"/>
      <c r="Q196" s="10"/>
      <c r="R196" s="10"/>
      <c r="S196" s="10"/>
      <c r="T196" s="85">
        <f>[1]Türje!T92</f>
        <v>600</v>
      </c>
      <c r="U196" s="85"/>
      <c r="V196" s="85"/>
      <c r="W196" s="85"/>
      <c r="X196" s="85"/>
      <c r="Y196" s="85"/>
      <c r="Z196" s="85"/>
      <c r="AA196" s="85"/>
      <c r="AB196" s="85"/>
      <c r="AC196" s="86"/>
    </row>
    <row r="197" spans="1:29">
      <c r="A197" s="23"/>
      <c r="B197" s="3"/>
      <c r="C197" s="50" t="s">
        <v>212</v>
      </c>
      <c r="D197" s="4" t="s">
        <v>213</v>
      </c>
      <c r="E197" s="95" t="s">
        <v>80</v>
      </c>
      <c r="F197" s="95" t="s">
        <v>115</v>
      </c>
      <c r="G197" s="95" t="s">
        <v>116</v>
      </c>
      <c r="H197" s="8"/>
      <c r="I197" s="8" t="s">
        <v>58</v>
      </c>
      <c r="J197" s="4">
        <f t="shared" si="39"/>
        <v>52</v>
      </c>
      <c r="K197" s="8"/>
      <c r="L197" s="9"/>
      <c r="M197" s="9"/>
      <c r="N197" s="83" t="s">
        <v>71</v>
      </c>
      <c r="O197" s="84">
        <f>[1]Vindornyaszőlős!O85</f>
        <v>52</v>
      </c>
      <c r="P197" s="10"/>
      <c r="Q197" s="10"/>
      <c r="R197" s="10"/>
      <c r="S197" s="10"/>
      <c r="T197" s="85"/>
      <c r="U197" s="85"/>
      <c r="V197" s="85"/>
      <c r="W197" s="85"/>
      <c r="X197" s="85"/>
      <c r="Y197" s="85"/>
      <c r="Z197" s="85"/>
      <c r="AA197" s="85"/>
      <c r="AB197" s="85"/>
      <c r="AC197" s="86"/>
    </row>
    <row r="198" spans="1:29">
      <c r="A198" s="23"/>
      <c r="B198" s="3"/>
      <c r="C198" s="50" t="s">
        <v>212</v>
      </c>
      <c r="D198" s="4" t="s">
        <v>213</v>
      </c>
      <c r="E198" s="95" t="s">
        <v>80</v>
      </c>
      <c r="F198" s="95" t="s">
        <v>115</v>
      </c>
      <c r="G198" s="95" t="s">
        <v>116</v>
      </c>
      <c r="H198" s="8"/>
      <c r="I198" s="8" t="s">
        <v>58</v>
      </c>
      <c r="J198" s="4">
        <f t="shared" si="39"/>
        <v>476</v>
      </c>
      <c r="K198" s="8"/>
      <c r="L198" s="9"/>
      <c r="M198" s="9"/>
      <c r="N198" s="83" t="s">
        <v>72</v>
      </c>
      <c r="O198" s="84"/>
      <c r="P198" s="10">
        <f>[1]Vindornyaszőlős!P86</f>
        <v>28</v>
      </c>
      <c r="Q198" s="10">
        <f>[1]Vindornyaszőlős!Q86</f>
        <v>137</v>
      </c>
      <c r="R198" s="10">
        <f>[1]Vindornyaszőlős!R86</f>
        <v>130</v>
      </c>
      <c r="S198" s="10">
        <f>[1]Vindornyaszőlős!S86</f>
        <v>181</v>
      </c>
      <c r="T198" s="85"/>
      <c r="U198" s="85"/>
      <c r="V198" s="85"/>
      <c r="W198" s="85"/>
      <c r="X198" s="85"/>
      <c r="Y198" s="85"/>
      <c r="Z198" s="85"/>
      <c r="AA198" s="85"/>
      <c r="AB198" s="85"/>
      <c r="AC198" s="86"/>
    </row>
    <row r="199" spans="1:29">
      <c r="A199" s="23">
        <v>2</v>
      </c>
      <c r="B199" s="3"/>
      <c r="C199" s="50" t="s">
        <v>212</v>
      </c>
      <c r="D199" s="4" t="s">
        <v>213</v>
      </c>
      <c r="E199" s="95" t="s">
        <v>80</v>
      </c>
      <c r="F199" s="95" t="s">
        <v>115</v>
      </c>
      <c r="G199" s="95" t="s">
        <v>116</v>
      </c>
      <c r="H199" s="8"/>
      <c r="I199" s="8" t="s">
        <v>58</v>
      </c>
      <c r="J199" s="4">
        <f t="shared" si="39"/>
        <v>122</v>
      </c>
      <c r="K199" s="8"/>
      <c r="L199" s="9">
        <v>44287</v>
      </c>
      <c r="M199" s="9">
        <v>44560</v>
      </c>
      <c r="N199" s="83" t="s">
        <v>73</v>
      </c>
      <c r="O199" s="84"/>
      <c r="P199" s="10"/>
      <c r="Q199" s="10"/>
      <c r="R199" s="10"/>
      <c r="S199" s="10"/>
      <c r="T199" s="85">
        <f>[1]Vindornyaszőlős!T87</f>
        <v>122</v>
      </c>
      <c r="U199" s="85"/>
      <c r="V199" s="85"/>
      <c r="W199" s="85"/>
      <c r="X199" s="85"/>
      <c r="Y199" s="85"/>
      <c r="Z199" s="85"/>
      <c r="AA199" s="85"/>
      <c r="AB199" s="85"/>
      <c r="AC199" s="86"/>
    </row>
    <row r="200" spans="1:29" ht="45">
      <c r="A200" s="23">
        <v>2</v>
      </c>
      <c r="B200" s="3"/>
      <c r="C200" s="50" t="s">
        <v>137</v>
      </c>
      <c r="D200" s="4" t="s">
        <v>134</v>
      </c>
      <c r="E200" s="95" t="s">
        <v>80</v>
      </c>
      <c r="F200" s="95" t="s">
        <v>123</v>
      </c>
      <c r="G200" s="95" t="s">
        <v>124</v>
      </c>
      <c r="H200" s="8"/>
      <c r="I200" s="8" t="s">
        <v>59</v>
      </c>
      <c r="J200" s="4">
        <f>SUM(O200:AC200)</f>
        <v>360</v>
      </c>
      <c r="K200" s="8"/>
      <c r="L200" s="9">
        <v>44287</v>
      </c>
      <c r="M200" s="9">
        <v>44561</v>
      </c>
      <c r="N200" s="83" t="s">
        <v>73</v>
      </c>
      <c r="O200" s="84"/>
      <c r="P200" s="10"/>
      <c r="Q200" s="10"/>
      <c r="R200" s="10"/>
      <c r="S200" s="10"/>
      <c r="T200" s="85">
        <f>[1]Zalaapáti!T90</f>
        <v>360</v>
      </c>
      <c r="U200" s="85"/>
      <c r="V200" s="85"/>
      <c r="W200" s="85"/>
      <c r="X200" s="85"/>
      <c r="Y200" s="85"/>
      <c r="Z200" s="85"/>
      <c r="AA200" s="85"/>
      <c r="AB200" s="85"/>
      <c r="AC200" s="86"/>
    </row>
    <row r="201" spans="1:29" ht="45">
      <c r="A201" s="23">
        <v>2</v>
      </c>
      <c r="B201" s="3"/>
      <c r="C201" s="50" t="s">
        <v>60</v>
      </c>
      <c r="D201" s="4" t="s">
        <v>170</v>
      </c>
      <c r="E201" s="95" t="s">
        <v>80</v>
      </c>
      <c r="F201" s="95" t="s">
        <v>123</v>
      </c>
      <c r="G201" s="95" t="s">
        <v>124</v>
      </c>
      <c r="H201" s="8"/>
      <c r="I201" s="8" t="s">
        <v>60</v>
      </c>
      <c r="J201" s="4">
        <f t="shared" ref="J201:J202" si="40">SUM(O201:AC201)</f>
        <v>240</v>
      </c>
      <c r="K201" s="8"/>
      <c r="L201" s="9">
        <v>44287</v>
      </c>
      <c r="M201" s="9">
        <v>44561</v>
      </c>
      <c r="N201" s="83" t="s">
        <v>73</v>
      </c>
      <c r="O201" s="84"/>
      <c r="P201" s="10"/>
      <c r="Q201" s="10"/>
      <c r="R201" s="10"/>
      <c r="S201" s="10"/>
      <c r="T201" s="85">
        <f>[1]Zalacsány!T88</f>
        <v>240</v>
      </c>
      <c r="U201" s="85"/>
      <c r="V201" s="85"/>
      <c r="W201" s="85"/>
      <c r="X201" s="85"/>
      <c r="Y201" s="85"/>
      <c r="Z201" s="85"/>
      <c r="AA201" s="85"/>
      <c r="AB201" s="85"/>
      <c r="AC201" s="86"/>
    </row>
    <row r="202" spans="1:29" ht="45">
      <c r="A202" s="23">
        <v>2</v>
      </c>
      <c r="B202" s="3"/>
      <c r="C202" s="50" t="s">
        <v>62</v>
      </c>
      <c r="D202" s="4" t="s">
        <v>164</v>
      </c>
      <c r="E202" s="95" t="s">
        <v>80</v>
      </c>
      <c r="F202" s="95" t="s">
        <v>123</v>
      </c>
      <c r="G202" s="95" t="s">
        <v>124</v>
      </c>
      <c r="H202" s="8"/>
      <c r="I202" s="8" t="s">
        <v>62</v>
      </c>
      <c r="J202" s="4">
        <f t="shared" si="40"/>
        <v>120</v>
      </c>
      <c r="K202" s="8"/>
      <c r="L202" s="9">
        <v>44287</v>
      </c>
      <c r="M202" s="9">
        <v>44561</v>
      </c>
      <c r="N202" s="83" t="s">
        <v>73</v>
      </c>
      <c r="O202" s="84"/>
      <c r="P202" s="10"/>
      <c r="Q202" s="10"/>
      <c r="R202" s="10"/>
      <c r="S202" s="10"/>
      <c r="T202" s="85">
        <f>[1]Zalaszentlászló!T89</f>
        <v>120</v>
      </c>
      <c r="U202" s="85"/>
      <c r="V202" s="85"/>
      <c r="W202" s="85"/>
      <c r="X202" s="85"/>
      <c r="Y202" s="85"/>
      <c r="Z202" s="85"/>
      <c r="AA202" s="85"/>
      <c r="AB202" s="85"/>
      <c r="AC202" s="86"/>
    </row>
    <row r="203" spans="1:29">
      <c r="A203" s="23">
        <v>1</v>
      </c>
      <c r="B203" s="3"/>
      <c r="C203" s="50" t="s">
        <v>214</v>
      </c>
      <c r="D203" s="4" t="s">
        <v>193</v>
      </c>
      <c r="E203" s="95" t="s">
        <v>80</v>
      </c>
      <c r="F203" s="95" t="s">
        <v>115</v>
      </c>
      <c r="G203" s="95" t="s">
        <v>116</v>
      </c>
      <c r="H203" s="8"/>
      <c r="I203" s="8" t="s">
        <v>70</v>
      </c>
      <c r="J203" s="4">
        <f>SUM(O203:AC203)</f>
        <v>32000</v>
      </c>
      <c r="K203" s="8"/>
      <c r="L203" s="9">
        <v>44652</v>
      </c>
      <c r="M203" s="9">
        <v>44926</v>
      </c>
      <c r="N203" s="83" t="s">
        <v>73</v>
      </c>
      <c r="O203" s="84"/>
      <c r="P203" s="10"/>
      <c r="Q203" s="10"/>
      <c r="R203" s="10"/>
      <c r="S203" s="10"/>
      <c r="T203" s="85">
        <f>[1]Zalaszentgrót!T113+[1]Bazsi!T89+[1]Bókaháza!T88+[1]Döbröce!T87+[1]Esztergályhorváti!T85+[1]Kallósd!T85+[1]Kehidakustány!T93+[1]Kisgörbő!T87+[1]Kisvásárhely!T85+[1]Mihályfa!T85+[1]Nagygörbő!T85+[1]Óhíd!T88+[1]Sénye!T85+[1]Sümegcsehi!T90+[1]Szalapa!T87+[1]Tekenye!T88+[1]Türje!T93+[1]Vindornyalak!T85+[1]Vindornyaszőlős!T88+[1]Zalaapáti!T91+[1]Zalacsány!T89+[1]Zalaszántó!T88+[1]Zalaszentlászló!T90</f>
        <v>16000</v>
      </c>
      <c r="U203" s="85">
        <f>[1]Zalaszentgrót!U113+[1]Bazsi!U89+[1]Bókaháza!U88+[1]Döbröce!U87+[1]Esztergályhorváti!U85+[1]Kallósd!U85+[1]Kehidakustány!U93+[1]Kisgörbő!U87+[1]Kisvásárhely!U85+[1]Mihályfa!U85+[1]Nagygörbő!U85+[1]Óhíd!U88+[1]Sénye!U85+[1]Sümegcsehi!U90+[1]Szalapa!U87+[1]Tekenye!U88+[1]Türje!U93+[1]Vindornyalak!U85+[1]Vindornyaszőlős!U88+[1]Zalaapáti!U91+[1]Zalacsány!U89+[1]Zalaszántó!U88+[1]Zalaszentlászló!U90</f>
        <v>16000</v>
      </c>
      <c r="V203" s="85"/>
      <c r="W203" s="85"/>
      <c r="X203" s="85"/>
      <c r="Y203" s="85"/>
      <c r="Z203" s="85"/>
      <c r="AA203" s="85"/>
      <c r="AB203" s="85"/>
      <c r="AC203" s="86"/>
    </row>
    <row r="204" spans="1:29" ht="45">
      <c r="A204" s="23">
        <v>3</v>
      </c>
      <c r="B204" s="3"/>
      <c r="C204" s="50" t="s">
        <v>35</v>
      </c>
      <c r="D204" s="4" t="s">
        <v>181</v>
      </c>
      <c r="E204" s="95" t="s">
        <v>80</v>
      </c>
      <c r="F204" s="95" t="s">
        <v>123</v>
      </c>
      <c r="G204" s="95" t="s">
        <v>124</v>
      </c>
      <c r="H204" s="8"/>
      <c r="I204" s="8" t="s">
        <v>35</v>
      </c>
      <c r="J204" s="4">
        <f>SUM(O204:AC204)</f>
        <v>1200</v>
      </c>
      <c r="K204" s="8"/>
      <c r="L204" s="9">
        <v>44652</v>
      </c>
      <c r="M204" s="9">
        <v>44926</v>
      </c>
      <c r="N204" s="83" t="s">
        <v>73</v>
      </c>
      <c r="O204" s="84"/>
      <c r="P204" s="10"/>
      <c r="Q204" s="10"/>
      <c r="R204" s="10"/>
      <c r="S204" s="10"/>
      <c r="T204" s="85"/>
      <c r="U204" s="85">
        <f>[1]Zalaszentgrót!U114</f>
        <v>1200</v>
      </c>
      <c r="V204" s="85"/>
      <c r="W204" s="85"/>
      <c r="X204" s="85"/>
      <c r="Y204" s="85"/>
      <c r="Z204" s="85"/>
      <c r="AA204" s="85"/>
      <c r="AB204" s="85"/>
      <c r="AC204" s="86"/>
    </row>
    <row r="205" spans="1:29" ht="45">
      <c r="A205" s="23">
        <v>2</v>
      </c>
      <c r="B205" s="3"/>
      <c r="C205" s="50" t="s">
        <v>37</v>
      </c>
      <c r="D205" s="4" t="s">
        <v>155</v>
      </c>
      <c r="E205" s="95" t="s">
        <v>67</v>
      </c>
      <c r="F205" s="95" t="s">
        <v>161</v>
      </c>
      <c r="G205" s="95" t="s">
        <v>124</v>
      </c>
      <c r="H205" s="8"/>
      <c r="I205" s="8" t="s">
        <v>37</v>
      </c>
      <c r="J205" s="4">
        <f t="shared" ref="J205:J210" si="41">SUM(O205:AC205)</f>
        <v>304</v>
      </c>
      <c r="K205" s="8"/>
      <c r="L205" s="9">
        <v>44652</v>
      </c>
      <c r="M205" s="9">
        <v>44926</v>
      </c>
      <c r="N205" s="83" t="s">
        <v>73</v>
      </c>
      <c r="O205" s="84"/>
      <c r="P205" s="10"/>
      <c r="Q205" s="10"/>
      <c r="R205" s="10"/>
      <c r="S205" s="10"/>
      <c r="T205" s="85">
        <f>[1]Bazsi!T90</f>
        <v>152</v>
      </c>
      <c r="U205" s="85">
        <f>[1]Bazsi!U90</f>
        <v>152</v>
      </c>
      <c r="V205" s="85"/>
      <c r="W205" s="85"/>
      <c r="X205" s="85"/>
      <c r="Y205" s="85"/>
      <c r="Z205" s="85"/>
      <c r="AA205" s="85"/>
      <c r="AB205" s="85"/>
      <c r="AC205" s="86"/>
    </row>
    <row r="206" spans="1:29" ht="45">
      <c r="A206" s="23">
        <v>2</v>
      </c>
      <c r="B206" s="3"/>
      <c r="C206" s="50" t="s">
        <v>42</v>
      </c>
      <c r="D206" s="4" t="s">
        <v>209</v>
      </c>
      <c r="E206" s="95" t="s">
        <v>80</v>
      </c>
      <c r="F206" s="95" t="s">
        <v>123</v>
      </c>
      <c r="G206" s="95" t="s">
        <v>124</v>
      </c>
      <c r="H206" s="8"/>
      <c r="I206" s="8" t="s">
        <v>42</v>
      </c>
      <c r="J206" s="4">
        <f t="shared" si="41"/>
        <v>840</v>
      </c>
      <c r="K206" s="8"/>
      <c r="L206" s="9">
        <v>44652</v>
      </c>
      <c r="M206" s="9">
        <v>44926</v>
      </c>
      <c r="N206" s="83" t="s">
        <v>73</v>
      </c>
      <c r="O206" s="84"/>
      <c r="P206" s="10"/>
      <c r="Q206" s="10"/>
      <c r="R206" s="10"/>
      <c r="S206" s="10"/>
      <c r="T206" s="85"/>
      <c r="U206" s="85">
        <f>[1]Kehidakustány!U94</f>
        <v>840</v>
      </c>
      <c r="V206" s="85"/>
      <c r="W206" s="85"/>
      <c r="X206" s="85"/>
      <c r="Y206" s="85"/>
      <c r="Z206" s="85"/>
      <c r="AA206" s="85"/>
      <c r="AB206" s="85"/>
      <c r="AC206" s="86"/>
    </row>
    <row r="207" spans="1:29">
      <c r="A207" s="23">
        <v>3</v>
      </c>
      <c r="B207" s="3"/>
      <c r="C207" s="50" t="s">
        <v>42</v>
      </c>
      <c r="D207" s="4" t="s">
        <v>155</v>
      </c>
      <c r="E207" s="95" t="s">
        <v>67</v>
      </c>
      <c r="F207" s="95" t="s">
        <v>161</v>
      </c>
      <c r="G207" s="95" t="s">
        <v>116</v>
      </c>
      <c r="H207" s="8"/>
      <c r="I207" s="8" t="s">
        <v>42</v>
      </c>
      <c r="J207" s="4">
        <f t="shared" si="41"/>
        <v>220</v>
      </c>
      <c r="K207" s="8"/>
      <c r="L207" s="9">
        <v>44652</v>
      </c>
      <c r="M207" s="9">
        <v>44926</v>
      </c>
      <c r="N207" s="83" t="s">
        <v>73</v>
      </c>
      <c r="O207" s="84"/>
      <c r="P207" s="10"/>
      <c r="Q207" s="10"/>
      <c r="R207" s="10"/>
      <c r="S207" s="10"/>
      <c r="T207" s="85">
        <f>[1]Kehidakustány!T95</f>
        <v>155</v>
      </c>
      <c r="U207" s="85">
        <f>[1]Kehidakustány!U95</f>
        <v>65</v>
      </c>
      <c r="V207" s="85"/>
      <c r="W207" s="85"/>
      <c r="X207" s="85"/>
      <c r="Y207" s="85"/>
      <c r="Z207" s="85"/>
      <c r="AA207" s="85"/>
      <c r="AB207" s="85"/>
      <c r="AC207" s="86"/>
    </row>
    <row r="208" spans="1:29">
      <c r="A208" s="23">
        <v>2</v>
      </c>
      <c r="B208" s="3"/>
      <c r="C208" s="50" t="s">
        <v>51</v>
      </c>
      <c r="D208" s="4" t="s">
        <v>134</v>
      </c>
      <c r="E208" s="95" t="s">
        <v>67</v>
      </c>
      <c r="F208" s="95" t="s">
        <v>161</v>
      </c>
      <c r="G208" s="95" t="s">
        <v>116</v>
      </c>
      <c r="H208" s="8"/>
      <c r="I208" s="8" t="s">
        <v>51</v>
      </c>
      <c r="J208" s="4">
        <f t="shared" si="41"/>
        <v>309</v>
      </c>
      <c r="K208" s="8"/>
      <c r="L208" s="9">
        <v>44652</v>
      </c>
      <c r="M208" s="9">
        <v>44926</v>
      </c>
      <c r="N208" s="83" t="s">
        <v>73</v>
      </c>
      <c r="O208" s="84"/>
      <c r="P208" s="10"/>
      <c r="Q208" s="10"/>
      <c r="R208" s="10"/>
      <c r="S208" s="10"/>
      <c r="T208" s="85"/>
      <c r="U208" s="85">
        <f>[1]Sümegcsehi!U91</f>
        <v>309</v>
      </c>
      <c r="V208" s="85"/>
      <c r="W208" s="85"/>
      <c r="X208" s="85"/>
      <c r="Y208" s="85"/>
      <c r="Z208" s="85"/>
      <c r="AA208" s="85"/>
      <c r="AB208" s="85"/>
      <c r="AC208" s="86"/>
    </row>
    <row r="209" spans="1:29">
      <c r="A209" s="23">
        <v>2</v>
      </c>
      <c r="B209" s="3"/>
      <c r="C209" s="50" t="s">
        <v>54</v>
      </c>
      <c r="D209" s="4" t="s">
        <v>215</v>
      </c>
      <c r="E209" s="95" t="s">
        <v>67</v>
      </c>
      <c r="F209" s="95" t="s">
        <v>161</v>
      </c>
      <c r="G209" s="95" t="s">
        <v>116</v>
      </c>
      <c r="H209" s="8"/>
      <c r="I209" s="8" t="s">
        <v>54</v>
      </c>
      <c r="J209" s="4">
        <f t="shared" si="41"/>
        <v>576</v>
      </c>
      <c r="K209" s="8"/>
      <c r="L209" s="9">
        <v>44287</v>
      </c>
      <c r="M209" s="9">
        <v>44926</v>
      </c>
      <c r="N209" s="83" t="s">
        <v>73</v>
      </c>
      <c r="O209" s="84"/>
      <c r="P209" s="10"/>
      <c r="Q209" s="10"/>
      <c r="R209" s="10"/>
      <c r="S209" s="10"/>
      <c r="T209" s="85">
        <f>[1]Tekenye!T89</f>
        <v>288</v>
      </c>
      <c r="U209" s="85">
        <f>[1]Tekenye!U89</f>
        <v>288</v>
      </c>
      <c r="V209" s="85"/>
      <c r="W209" s="85"/>
      <c r="X209" s="85"/>
      <c r="Y209" s="85"/>
      <c r="Z209" s="85"/>
      <c r="AA209" s="85"/>
      <c r="AB209" s="85"/>
      <c r="AC209" s="86"/>
    </row>
    <row r="210" spans="1:29" ht="45">
      <c r="A210" s="23">
        <v>2</v>
      </c>
      <c r="B210" s="3"/>
      <c r="C210" s="50" t="s">
        <v>56</v>
      </c>
      <c r="D210" s="4" t="s">
        <v>134</v>
      </c>
      <c r="E210" s="95" t="s">
        <v>80</v>
      </c>
      <c r="F210" s="95" t="s">
        <v>123</v>
      </c>
      <c r="G210" s="95" t="s">
        <v>124</v>
      </c>
      <c r="H210" s="8"/>
      <c r="I210" s="8" t="s">
        <v>56</v>
      </c>
      <c r="J210" s="4">
        <f t="shared" si="41"/>
        <v>360</v>
      </c>
      <c r="K210" s="8"/>
      <c r="L210" s="9">
        <v>44652</v>
      </c>
      <c r="M210" s="9">
        <v>44926</v>
      </c>
      <c r="N210" s="83" t="s">
        <v>73</v>
      </c>
      <c r="O210" s="84"/>
      <c r="P210" s="10"/>
      <c r="Q210" s="10"/>
      <c r="R210" s="10"/>
      <c r="S210" s="10"/>
      <c r="T210" s="85"/>
      <c r="U210" s="85">
        <f>[1]Türje!U94</f>
        <v>360</v>
      </c>
      <c r="V210" s="85"/>
      <c r="W210" s="85"/>
      <c r="X210" s="85"/>
      <c r="Y210" s="85"/>
      <c r="Z210" s="85"/>
      <c r="AA210" s="85"/>
      <c r="AB210" s="85"/>
      <c r="AC210" s="86"/>
    </row>
    <row r="211" spans="1:29" ht="45">
      <c r="A211" s="23">
        <v>2</v>
      </c>
      <c r="B211" s="3"/>
      <c r="C211" s="50" t="s">
        <v>59</v>
      </c>
      <c r="D211" s="4" t="s">
        <v>134</v>
      </c>
      <c r="E211" s="95" t="s">
        <v>80</v>
      </c>
      <c r="F211" s="95" t="s">
        <v>123</v>
      </c>
      <c r="G211" s="95" t="s">
        <v>124</v>
      </c>
      <c r="H211" s="8"/>
      <c r="I211" s="8" t="s">
        <v>59</v>
      </c>
      <c r="J211" s="4">
        <f>SUM(O211:AC211)</f>
        <v>360</v>
      </c>
      <c r="K211" s="8"/>
      <c r="L211" s="9">
        <v>44652</v>
      </c>
      <c r="M211" s="9">
        <v>44926</v>
      </c>
      <c r="N211" s="83" t="s">
        <v>73</v>
      </c>
      <c r="O211" s="84"/>
      <c r="P211" s="10"/>
      <c r="Q211" s="10"/>
      <c r="R211" s="10"/>
      <c r="S211" s="10"/>
      <c r="T211" s="85"/>
      <c r="U211" s="85">
        <f>[1]Zalaapáti!U92</f>
        <v>360</v>
      </c>
      <c r="V211" s="85"/>
      <c r="W211" s="85"/>
      <c r="X211" s="85"/>
      <c r="Y211" s="85"/>
      <c r="Z211" s="85"/>
      <c r="AA211" s="85"/>
      <c r="AB211" s="85"/>
      <c r="AC211" s="86"/>
    </row>
    <row r="212" spans="1:29" ht="45">
      <c r="A212" s="23">
        <v>2</v>
      </c>
      <c r="B212" s="3"/>
      <c r="C212" s="50" t="s">
        <v>60</v>
      </c>
      <c r="D212" s="4" t="s">
        <v>170</v>
      </c>
      <c r="E212" s="95" t="s">
        <v>80</v>
      </c>
      <c r="F212" s="95" t="s">
        <v>123</v>
      </c>
      <c r="G212" s="95" t="s">
        <v>124</v>
      </c>
      <c r="H212" s="8"/>
      <c r="I212" s="8" t="s">
        <v>60</v>
      </c>
      <c r="J212" s="4">
        <f t="shared" ref="J212:J214" si="42">SUM(O212:AC212)</f>
        <v>240</v>
      </c>
      <c r="K212" s="8"/>
      <c r="L212" s="9">
        <v>44652</v>
      </c>
      <c r="M212" s="9">
        <v>44926</v>
      </c>
      <c r="N212" s="83" t="s">
        <v>73</v>
      </c>
      <c r="O212" s="84"/>
      <c r="P212" s="10"/>
      <c r="Q212" s="10"/>
      <c r="R212" s="10"/>
      <c r="S212" s="10"/>
      <c r="T212" s="85"/>
      <c r="U212" s="85">
        <f>[1]Zalacsány!U90</f>
        <v>240</v>
      </c>
      <c r="V212" s="85"/>
      <c r="W212" s="85"/>
      <c r="X212" s="85"/>
      <c r="Y212" s="85"/>
      <c r="Z212" s="85"/>
      <c r="AA212" s="85"/>
      <c r="AB212" s="85"/>
      <c r="AC212" s="86"/>
    </row>
    <row r="213" spans="1:29" ht="45">
      <c r="A213" s="23">
        <v>2</v>
      </c>
      <c r="B213" s="3"/>
      <c r="C213" s="50" t="s">
        <v>62</v>
      </c>
      <c r="D213" s="4" t="s">
        <v>164</v>
      </c>
      <c r="E213" s="95" t="s">
        <v>80</v>
      </c>
      <c r="F213" s="95" t="s">
        <v>123</v>
      </c>
      <c r="G213" s="95" t="s">
        <v>124</v>
      </c>
      <c r="H213" s="8"/>
      <c r="I213" s="8" t="s">
        <v>62</v>
      </c>
      <c r="J213" s="4">
        <f t="shared" si="42"/>
        <v>120</v>
      </c>
      <c r="K213" s="8"/>
      <c r="L213" s="9">
        <v>44652</v>
      </c>
      <c r="M213" s="9">
        <v>44926</v>
      </c>
      <c r="N213" s="83" t="s">
        <v>73</v>
      </c>
      <c r="O213" s="84"/>
      <c r="P213" s="10"/>
      <c r="Q213" s="10"/>
      <c r="R213" s="10"/>
      <c r="S213" s="10"/>
      <c r="T213" s="85"/>
      <c r="U213" s="85">
        <f>[1]Zalaszentlászló!U91</f>
        <v>120</v>
      </c>
      <c r="V213" s="85"/>
      <c r="W213" s="85"/>
      <c r="X213" s="85"/>
      <c r="Y213" s="85"/>
      <c r="Z213" s="85"/>
      <c r="AA213" s="85"/>
      <c r="AB213" s="85"/>
      <c r="AC213" s="86"/>
    </row>
    <row r="214" spans="1:29">
      <c r="A214" s="23">
        <v>3</v>
      </c>
      <c r="B214" s="3"/>
      <c r="C214" s="50" t="s">
        <v>201</v>
      </c>
      <c r="D214" s="4" t="s">
        <v>202</v>
      </c>
      <c r="E214" s="95" t="s">
        <v>80</v>
      </c>
      <c r="F214" s="95" t="s">
        <v>161</v>
      </c>
      <c r="G214" s="95" t="s">
        <v>116</v>
      </c>
      <c r="H214" s="8"/>
      <c r="I214" s="8" t="s">
        <v>35</v>
      </c>
      <c r="J214" s="4">
        <f t="shared" si="42"/>
        <v>14281</v>
      </c>
      <c r="K214" s="8"/>
      <c r="L214" s="9">
        <v>45017</v>
      </c>
      <c r="M214" s="9">
        <v>45291</v>
      </c>
      <c r="N214" s="83" t="s">
        <v>73</v>
      </c>
      <c r="O214" s="84"/>
      <c r="P214" s="10"/>
      <c r="Q214" s="10"/>
      <c r="R214" s="10"/>
      <c r="S214" s="10"/>
      <c r="T214" s="85">
        <f>[1]Zalaszentgrót!T115</f>
        <v>4682</v>
      </c>
      <c r="U214" s="85">
        <f>[1]Zalaszentgrót!U115</f>
        <v>4682</v>
      </c>
      <c r="V214" s="85">
        <f>[1]Zalaszentgrót!V115</f>
        <v>4917</v>
      </c>
      <c r="W214" s="85"/>
      <c r="X214" s="85"/>
      <c r="Y214" s="85"/>
      <c r="Z214" s="85"/>
      <c r="AA214" s="85"/>
      <c r="AB214" s="85"/>
      <c r="AC214" s="86"/>
    </row>
    <row r="215" spans="1:29" ht="45">
      <c r="A215" s="23">
        <v>2</v>
      </c>
      <c r="B215" s="3"/>
      <c r="C215" s="50" t="s">
        <v>35</v>
      </c>
      <c r="D215" s="4" t="s">
        <v>216</v>
      </c>
      <c r="E215" s="95" t="s">
        <v>80</v>
      </c>
      <c r="F215" s="95" t="s">
        <v>123</v>
      </c>
      <c r="G215" s="95" t="s">
        <v>124</v>
      </c>
      <c r="H215" s="8"/>
      <c r="I215" s="8" t="s">
        <v>35</v>
      </c>
      <c r="J215" s="4">
        <f>SUM(O215:AC215)</f>
        <v>728</v>
      </c>
      <c r="K215" s="8"/>
      <c r="L215" s="9">
        <v>45017</v>
      </c>
      <c r="M215" s="9">
        <v>45291</v>
      </c>
      <c r="N215" s="83" t="s">
        <v>73</v>
      </c>
      <c r="O215" s="84"/>
      <c r="P215" s="10"/>
      <c r="Q215" s="10"/>
      <c r="R215" s="10"/>
      <c r="S215" s="10"/>
      <c r="T215" s="85"/>
      <c r="U215" s="85"/>
      <c r="V215" s="85">
        <f>[1]Zalaszentgrót!V116</f>
        <v>728</v>
      </c>
      <c r="W215" s="85"/>
      <c r="X215" s="85"/>
      <c r="Y215" s="85"/>
      <c r="Z215" s="85"/>
      <c r="AA215" s="85"/>
      <c r="AB215" s="85"/>
      <c r="AC215" s="86"/>
    </row>
    <row r="216" spans="1:29" ht="45">
      <c r="A216" s="23">
        <v>3</v>
      </c>
      <c r="B216" s="3"/>
      <c r="C216" s="50" t="s">
        <v>42</v>
      </c>
      <c r="D216" s="4" t="s">
        <v>209</v>
      </c>
      <c r="E216" s="95" t="s">
        <v>80</v>
      </c>
      <c r="F216" s="95" t="s">
        <v>123</v>
      </c>
      <c r="G216" s="95" t="s">
        <v>124</v>
      </c>
      <c r="H216" s="8"/>
      <c r="I216" s="8" t="s">
        <v>42</v>
      </c>
      <c r="J216" s="4">
        <f t="shared" ref="J216:J218" si="43">SUM(O216:AC216)</f>
        <v>840</v>
      </c>
      <c r="K216" s="8"/>
      <c r="L216" s="9">
        <v>45017</v>
      </c>
      <c r="M216" s="9">
        <v>45291</v>
      </c>
      <c r="N216" s="83" t="s">
        <v>73</v>
      </c>
      <c r="O216" s="84"/>
      <c r="P216" s="10"/>
      <c r="Q216" s="10"/>
      <c r="R216" s="10"/>
      <c r="S216" s="10"/>
      <c r="T216" s="85"/>
      <c r="U216" s="85"/>
      <c r="V216" s="85">
        <f>[1]Kehidakustány!V96</f>
        <v>840</v>
      </c>
      <c r="W216" s="85"/>
      <c r="X216" s="85"/>
      <c r="Y216" s="85"/>
      <c r="Z216" s="85"/>
      <c r="AA216" s="85"/>
      <c r="AB216" s="85"/>
      <c r="AC216" s="86"/>
    </row>
    <row r="217" spans="1:29">
      <c r="A217" s="23">
        <v>3</v>
      </c>
      <c r="B217" s="3"/>
      <c r="C217" s="50" t="s">
        <v>51</v>
      </c>
      <c r="D217" s="4" t="s">
        <v>155</v>
      </c>
      <c r="E217" s="95" t="s">
        <v>67</v>
      </c>
      <c r="F217" s="95" t="s">
        <v>161</v>
      </c>
      <c r="G217" s="95" t="s">
        <v>116</v>
      </c>
      <c r="H217" s="8"/>
      <c r="I217" s="8" t="s">
        <v>51</v>
      </c>
      <c r="J217" s="4">
        <f t="shared" si="43"/>
        <v>297</v>
      </c>
      <c r="K217" s="8"/>
      <c r="L217" s="9">
        <v>45017</v>
      </c>
      <c r="M217" s="9">
        <v>45291</v>
      </c>
      <c r="N217" s="83" t="s">
        <v>73</v>
      </c>
      <c r="O217" s="84"/>
      <c r="P217" s="10"/>
      <c r="Q217" s="10"/>
      <c r="R217" s="10"/>
      <c r="S217" s="10"/>
      <c r="T217" s="85"/>
      <c r="U217" s="85"/>
      <c r="V217" s="85">
        <f>[1]Sümegcsehi!V92</f>
        <v>297</v>
      </c>
      <c r="W217" s="85"/>
      <c r="X217" s="85"/>
      <c r="Y217" s="85"/>
      <c r="Z217" s="85"/>
      <c r="AA217" s="85"/>
      <c r="AB217" s="85"/>
      <c r="AC217" s="86"/>
    </row>
    <row r="218" spans="1:29" ht="45">
      <c r="A218" s="23">
        <v>3</v>
      </c>
      <c r="B218" s="3"/>
      <c r="C218" s="50" t="s">
        <v>56</v>
      </c>
      <c r="D218" s="4" t="s">
        <v>134</v>
      </c>
      <c r="E218" s="95" t="s">
        <v>80</v>
      </c>
      <c r="F218" s="95" t="s">
        <v>123</v>
      </c>
      <c r="G218" s="95" t="s">
        <v>124</v>
      </c>
      <c r="H218" s="8"/>
      <c r="I218" s="8" t="s">
        <v>56</v>
      </c>
      <c r="J218" s="4">
        <f t="shared" si="43"/>
        <v>360</v>
      </c>
      <c r="K218" s="8"/>
      <c r="L218" s="9">
        <v>45017</v>
      </c>
      <c r="M218" s="9">
        <v>45291</v>
      </c>
      <c r="N218" s="83" t="s">
        <v>73</v>
      </c>
      <c r="O218" s="84"/>
      <c r="P218" s="10"/>
      <c r="Q218" s="10"/>
      <c r="R218" s="10"/>
      <c r="S218" s="10"/>
      <c r="T218" s="85"/>
      <c r="U218" s="85"/>
      <c r="V218" s="85">
        <f>[1]Türje!V95</f>
        <v>360</v>
      </c>
      <c r="W218" s="85"/>
      <c r="X218" s="85"/>
      <c r="Y218" s="85"/>
      <c r="Z218" s="85"/>
      <c r="AA218" s="85"/>
      <c r="AB218" s="85"/>
      <c r="AC218" s="86"/>
    </row>
    <row r="219" spans="1:29" ht="45">
      <c r="A219" s="23">
        <v>3</v>
      </c>
      <c r="B219" s="3"/>
      <c r="C219" s="50" t="s">
        <v>59</v>
      </c>
      <c r="D219" s="4" t="s">
        <v>134</v>
      </c>
      <c r="E219" s="95" t="s">
        <v>80</v>
      </c>
      <c r="F219" s="95" t="s">
        <v>123</v>
      </c>
      <c r="G219" s="95" t="s">
        <v>124</v>
      </c>
      <c r="H219" s="8"/>
      <c r="I219" s="8" t="s">
        <v>59</v>
      </c>
      <c r="J219" s="4">
        <f>SUM(O219:AC219)</f>
        <v>360</v>
      </c>
      <c r="K219" s="8"/>
      <c r="L219" s="9">
        <v>45017</v>
      </c>
      <c r="M219" s="9">
        <v>45291</v>
      </c>
      <c r="N219" s="83" t="s">
        <v>73</v>
      </c>
      <c r="O219" s="84"/>
      <c r="P219" s="10"/>
      <c r="Q219" s="10"/>
      <c r="R219" s="10"/>
      <c r="S219" s="10"/>
      <c r="T219" s="85"/>
      <c r="U219" s="85"/>
      <c r="V219" s="85">
        <f>[1]Zalaapáti!V93</f>
        <v>360</v>
      </c>
      <c r="W219" s="85"/>
      <c r="X219" s="85"/>
      <c r="Y219" s="85"/>
      <c r="Z219" s="85"/>
      <c r="AA219" s="85"/>
      <c r="AB219" s="85"/>
      <c r="AC219" s="86"/>
    </row>
    <row r="220" spans="1:29" ht="45">
      <c r="A220" s="23">
        <v>3</v>
      </c>
      <c r="B220" s="3"/>
      <c r="C220" s="50" t="s">
        <v>60</v>
      </c>
      <c r="D220" s="4" t="s">
        <v>170</v>
      </c>
      <c r="E220" s="95" t="s">
        <v>80</v>
      </c>
      <c r="F220" s="95" t="s">
        <v>123</v>
      </c>
      <c r="G220" s="95" t="s">
        <v>124</v>
      </c>
      <c r="H220" s="8"/>
      <c r="I220" s="8" t="s">
        <v>60</v>
      </c>
      <c r="J220" s="4">
        <f t="shared" ref="J220:J221" si="44">SUM(O220:AC220)</f>
        <v>240</v>
      </c>
      <c r="K220" s="8"/>
      <c r="L220" s="9">
        <v>45017</v>
      </c>
      <c r="M220" s="9">
        <v>45291</v>
      </c>
      <c r="N220" s="83" t="s">
        <v>73</v>
      </c>
      <c r="O220" s="84"/>
      <c r="P220" s="10"/>
      <c r="Q220" s="10"/>
      <c r="R220" s="10"/>
      <c r="S220" s="10"/>
      <c r="T220" s="85"/>
      <c r="U220" s="85"/>
      <c r="V220" s="85">
        <f>[1]Zalacsány!V91</f>
        <v>240</v>
      </c>
      <c r="W220" s="85"/>
      <c r="X220" s="85"/>
      <c r="Y220" s="85"/>
      <c r="Z220" s="85"/>
      <c r="AA220" s="85"/>
      <c r="AB220" s="85"/>
      <c r="AC220" s="86"/>
    </row>
    <row r="221" spans="1:29" ht="45">
      <c r="A221" s="23">
        <v>3</v>
      </c>
      <c r="B221" s="3"/>
      <c r="C221" s="50" t="s">
        <v>62</v>
      </c>
      <c r="D221" s="4" t="s">
        <v>164</v>
      </c>
      <c r="E221" s="95" t="s">
        <v>80</v>
      </c>
      <c r="F221" s="95" t="s">
        <v>123</v>
      </c>
      <c r="G221" s="95" t="s">
        <v>124</v>
      </c>
      <c r="H221" s="8"/>
      <c r="I221" s="8" t="s">
        <v>62</v>
      </c>
      <c r="J221" s="4">
        <f t="shared" si="44"/>
        <v>120</v>
      </c>
      <c r="K221" s="8"/>
      <c r="L221" s="9">
        <v>45017</v>
      </c>
      <c r="M221" s="9">
        <v>45291</v>
      </c>
      <c r="N221" s="83" t="s">
        <v>73</v>
      </c>
      <c r="O221" s="84"/>
      <c r="P221" s="10"/>
      <c r="Q221" s="10"/>
      <c r="R221" s="10"/>
      <c r="S221" s="10"/>
      <c r="T221" s="85"/>
      <c r="U221" s="85"/>
      <c r="V221" s="85">
        <f>[1]Zalaszentlászló!V92</f>
        <v>120</v>
      </c>
      <c r="W221" s="85"/>
      <c r="X221" s="85"/>
      <c r="Y221" s="85"/>
      <c r="Z221" s="85"/>
      <c r="AA221" s="85"/>
      <c r="AB221" s="85"/>
      <c r="AC221" s="86"/>
    </row>
    <row r="222" spans="1:29" ht="30">
      <c r="A222" s="23">
        <v>8</v>
      </c>
      <c r="B222" s="3"/>
      <c r="C222" s="50" t="s">
        <v>217</v>
      </c>
      <c r="D222" s="4" t="s">
        <v>218</v>
      </c>
      <c r="E222" s="95" t="s">
        <v>80</v>
      </c>
      <c r="F222" s="95" t="s">
        <v>115</v>
      </c>
      <c r="G222" s="95" t="s">
        <v>173</v>
      </c>
      <c r="H222" s="8"/>
      <c r="I222" s="8" t="s">
        <v>62</v>
      </c>
      <c r="J222" s="4">
        <f>SUM(O222:AC222)</f>
        <v>923</v>
      </c>
      <c r="K222" s="8"/>
      <c r="L222" s="9"/>
      <c r="M222" s="9"/>
      <c r="N222" s="83" t="s">
        <v>72</v>
      </c>
      <c r="O222" s="84"/>
      <c r="P222" s="10">
        <f>[1]Zalaszentlászló!P93</f>
        <v>79</v>
      </c>
      <c r="Q222" s="10">
        <f>[1]Zalaszentlászló!Q93</f>
        <v>249</v>
      </c>
      <c r="R222" s="10">
        <f>[1]Zalaszentlászló!R93</f>
        <v>230</v>
      </c>
      <c r="S222" s="10">
        <f>[1]Zalaszentlászló!S93</f>
        <v>365</v>
      </c>
      <c r="T222" s="85"/>
      <c r="U222" s="85"/>
      <c r="V222" s="85"/>
      <c r="W222" s="85"/>
      <c r="X222" s="85"/>
      <c r="Y222" s="85"/>
      <c r="Z222" s="85"/>
      <c r="AA222" s="85"/>
      <c r="AB222" s="85"/>
      <c r="AC222" s="86"/>
    </row>
    <row r="223" spans="1:29" ht="30">
      <c r="A223" s="23">
        <v>4</v>
      </c>
      <c r="B223" s="3"/>
      <c r="C223" s="50" t="s">
        <v>217</v>
      </c>
      <c r="D223" s="4" t="s">
        <v>218</v>
      </c>
      <c r="E223" s="95" t="s">
        <v>80</v>
      </c>
      <c r="F223" s="95" t="s">
        <v>115</v>
      </c>
      <c r="G223" s="95" t="s">
        <v>173</v>
      </c>
      <c r="H223" s="8"/>
      <c r="I223" s="8" t="s">
        <v>62</v>
      </c>
      <c r="J223" s="4">
        <f>SUM(O223:AC223)</f>
        <v>859</v>
      </c>
      <c r="K223" s="8"/>
      <c r="L223" s="9">
        <v>45017</v>
      </c>
      <c r="M223" s="9">
        <v>45291</v>
      </c>
      <c r="N223" s="83" t="s">
        <v>73</v>
      </c>
      <c r="O223" s="84"/>
      <c r="P223" s="10"/>
      <c r="Q223" s="10"/>
      <c r="R223" s="10"/>
      <c r="S223" s="10"/>
      <c r="T223" s="85">
        <f>[1]Zalaszentlászló!T94</f>
        <v>292</v>
      </c>
      <c r="U223" s="85">
        <f>[1]Zalaszentlászló!U94</f>
        <v>292</v>
      </c>
      <c r="V223" s="85">
        <f>[1]Zalaszentlászló!V94</f>
        <v>275</v>
      </c>
      <c r="W223" s="85"/>
      <c r="X223" s="85"/>
      <c r="Y223" s="85"/>
      <c r="Z223" s="85"/>
      <c r="AA223" s="85"/>
      <c r="AB223" s="85"/>
      <c r="AC223" s="86"/>
    </row>
    <row r="224" spans="1:29">
      <c r="A224" s="23">
        <v>1</v>
      </c>
      <c r="B224" s="3"/>
      <c r="C224" s="50" t="s">
        <v>45</v>
      </c>
      <c r="D224" s="4" t="s">
        <v>219</v>
      </c>
      <c r="E224" s="95" t="s">
        <v>67</v>
      </c>
      <c r="F224" s="88" t="s">
        <v>34</v>
      </c>
      <c r="G224" s="95" t="s">
        <v>116</v>
      </c>
      <c r="H224" s="8"/>
      <c r="I224" s="8" t="s">
        <v>167</v>
      </c>
      <c r="J224" s="4">
        <f t="shared" ref="J224:J327" si="45">SUM(O224:AC224)</f>
        <v>338</v>
      </c>
      <c r="K224" s="8"/>
      <c r="L224" s="9">
        <v>45017</v>
      </c>
      <c r="M224" s="9">
        <v>45291</v>
      </c>
      <c r="N224" s="83" t="s">
        <v>73</v>
      </c>
      <c r="O224" s="84"/>
      <c r="P224" s="10"/>
      <c r="Q224" s="10"/>
      <c r="R224" s="10"/>
      <c r="S224" s="10"/>
      <c r="T224" s="85"/>
      <c r="U224" s="85"/>
      <c r="V224" s="85">
        <f>[1]Almásháza!V46+[1]Ligetfalva!V46+[1]Tilaj!V46</f>
        <v>338</v>
      </c>
      <c r="W224" s="85"/>
      <c r="X224" s="85"/>
      <c r="Y224" s="85"/>
      <c r="Z224" s="85"/>
      <c r="AA224" s="85"/>
      <c r="AB224" s="85"/>
      <c r="AC224" s="86"/>
    </row>
    <row r="225" spans="1:29">
      <c r="A225" s="23">
        <v>1</v>
      </c>
      <c r="B225" s="3"/>
      <c r="C225" s="50" t="s">
        <v>220</v>
      </c>
      <c r="D225" s="4" t="s">
        <v>221</v>
      </c>
      <c r="E225" s="95" t="s">
        <v>80</v>
      </c>
      <c r="F225" s="95" t="s">
        <v>115</v>
      </c>
      <c r="G225" s="95" t="s">
        <v>116</v>
      </c>
      <c r="H225" s="8"/>
      <c r="I225" s="8" t="s">
        <v>70</v>
      </c>
      <c r="J225" s="4">
        <f t="shared" ref="J225" si="46">SUM(O225:AC225)</f>
        <v>28000</v>
      </c>
      <c r="K225" s="8"/>
      <c r="L225" s="9">
        <v>45383</v>
      </c>
      <c r="M225" s="9">
        <v>45657</v>
      </c>
      <c r="N225" s="83" t="s">
        <v>73</v>
      </c>
      <c r="O225" s="84"/>
      <c r="P225" s="10"/>
      <c r="Q225" s="10"/>
      <c r="R225" s="10"/>
      <c r="S225" s="10"/>
      <c r="T225" s="85"/>
      <c r="U225" s="85"/>
      <c r="V225" s="85">
        <f>[1]Zalaszentgrót!V117+[1]Bazsi!V91+[1]Bókaháza!V89+[1]Döbröce!V88+[1]Esztergályhorváti!V86+[1]Kallósd!V86+[1]Kehidakustány!V97+[1]Kisgörbő!V88+[1]Kisvásárhely!V86+[1]Mihályfa!V86+[1]Nagygörbő!V86+[1]Óhíd!V89+[1]Sénye!V86+[1]Sümegcsehi!V93+[1]Szalapa!V88+[1]Tekenye!V90+[1]Türje!V96+[1]Vindornyalak!V86+[1]Vindornyaszőlős!V89+[1]Zalaapáti!V94+[1]Zalacsány!V92+[1]Zalaszántó!V89+[1]Zalaszentlászló!V95</f>
        <v>14000</v>
      </c>
      <c r="W225" s="85">
        <f>[1]Zalaszentgrót!W117+[1]Bazsi!W91+[1]Bókaháza!W89+[1]Döbröce!W88+[1]Esztergályhorváti!W86+[1]Kallósd!W86+[1]Kehidakustány!W97+[1]Kisgörbő!W88+[1]Kisvásárhely!W86+[1]Mihályfa!W86+[1]Nagygörbő!W86+[1]Óhíd!W89+[1]Sénye!W86+[1]Sümegcsehi!W93+[1]Szalapa!W88+[1]Tekenye!W90+[1]Türje!W96+[1]Vindornyalak!W86+[1]Vindornyaszőlős!W89+[1]Zalaapáti!W94+[1]Zalacsány!W92+[1]Zalaszántó!W89+[1]Zalaszentlászló!W95</f>
        <v>14000</v>
      </c>
      <c r="X225" s="85"/>
      <c r="Y225" s="85"/>
      <c r="Z225" s="85"/>
      <c r="AA225" s="85"/>
      <c r="AB225" s="85"/>
      <c r="AC225" s="86"/>
    </row>
    <row r="226" spans="1:29" ht="45">
      <c r="A226" s="23">
        <v>3</v>
      </c>
      <c r="B226" s="3"/>
      <c r="C226" s="50" t="s">
        <v>35</v>
      </c>
      <c r="D226" s="4" t="s">
        <v>181</v>
      </c>
      <c r="E226" s="95" t="s">
        <v>80</v>
      </c>
      <c r="F226" s="95" t="s">
        <v>123</v>
      </c>
      <c r="G226" s="95" t="s">
        <v>124</v>
      </c>
      <c r="H226" s="8"/>
      <c r="I226" s="8" t="s">
        <v>35</v>
      </c>
      <c r="J226" s="4">
        <f>SUM(O226:AC226)</f>
        <v>1200</v>
      </c>
      <c r="K226" s="8"/>
      <c r="L226" s="9">
        <v>45383</v>
      </c>
      <c r="M226" s="9">
        <v>45657</v>
      </c>
      <c r="N226" s="83" t="s">
        <v>73</v>
      </c>
      <c r="O226" s="84"/>
      <c r="P226" s="10"/>
      <c r="Q226" s="10"/>
      <c r="R226" s="10"/>
      <c r="S226" s="10"/>
      <c r="T226" s="85"/>
      <c r="U226" s="85"/>
      <c r="V226" s="85"/>
      <c r="W226" s="85">
        <f>[1]Zalaszentgrót!W118</f>
        <v>1200</v>
      </c>
      <c r="X226" s="85"/>
      <c r="Y226" s="85"/>
      <c r="Z226" s="85"/>
      <c r="AA226" s="85"/>
      <c r="AB226" s="85"/>
      <c r="AC226" s="86"/>
    </row>
    <row r="227" spans="1:29">
      <c r="A227" s="23">
        <v>4</v>
      </c>
      <c r="B227" s="3"/>
      <c r="C227" s="50" t="s">
        <v>222</v>
      </c>
      <c r="D227" s="4" t="s">
        <v>223</v>
      </c>
      <c r="E227" s="95" t="s">
        <v>80</v>
      </c>
      <c r="F227" s="95" t="s">
        <v>161</v>
      </c>
      <c r="G227" s="95" t="s">
        <v>116</v>
      </c>
      <c r="H227" s="8"/>
      <c r="I227" s="8" t="s">
        <v>35</v>
      </c>
      <c r="J227" s="4">
        <f t="shared" ref="J227:J243" si="47">SUM(O227:AC227)</f>
        <v>1400</v>
      </c>
      <c r="K227" s="8"/>
      <c r="L227" s="9">
        <v>45383</v>
      </c>
      <c r="M227" s="9">
        <v>45657</v>
      </c>
      <c r="N227" s="83" t="s">
        <v>73</v>
      </c>
      <c r="O227" s="84"/>
      <c r="P227" s="10"/>
      <c r="Q227" s="10"/>
      <c r="R227" s="10"/>
      <c r="S227" s="10"/>
      <c r="T227" s="85"/>
      <c r="U227" s="85"/>
      <c r="V227" s="85"/>
      <c r="W227" s="85">
        <f>[1]Zalaszentgrót!W119</f>
        <v>1400</v>
      </c>
      <c r="X227" s="85"/>
      <c r="Y227" s="85"/>
      <c r="Z227" s="85"/>
      <c r="AA227" s="85"/>
      <c r="AB227" s="85"/>
      <c r="AC227" s="86"/>
    </row>
    <row r="228" spans="1:29">
      <c r="A228" s="23">
        <v>5</v>
      </c>
      <c r="B228" s="3"/>
      <c r="C228" s="50" t="s">
        <v>224</v>
      </c>
      <c r="D228" s="4" t="s">
        <v>225</v>
      </c>
      <c r="E228" s="95" t="s">
        <v>80</v>
      </c>
      <c r="F228" s="95" t="s">
        <v>161</v>
      </c>
      <c r="G228" s="95" t="s">
        <v>116</v>
      </c>
      <c r="H228" s="8"/>
      <c r="I228" s="8" t="s">
        <v>35</v>
      </c>
      <c r="J228" s="4">
        <f t="shared" si="47"/>
        <v>1750</v>
      </c>
      <c r="K228" s="8"/>
      <c r="L228" s="9">
        <v>45383</v>
      </c>
      <c r="M228" s="9">
        <v>45657</v>
      </c>
      <c r="N228" s="83" t="s">
        <v>73</v>
      </c>
      <c r="O228" s="84"/>
      <c r="P228" s="10"/>
      <c r="Q228" s="10"/>
      <c r="R228" s="10"/>
      <c r="S228" s="10"/>
      <c r="T228" s="85"/>
      <c r="U228" s="85"/>
      <c r="V228" s="85"/>
      <c r="W228" s="85">
        <f>[1]Zalaszentgrót!W120</f>
        <v>1750</v>
      </c>
      <c r="X228" s="85"/>
      <c r="Y228" s="85"/>
      <c r="Z228" s="85"/>
      <c r="AA228" s="85"/>
      <c r="AB228" s="85"/>
      <c r="AC228" s="86"/>
    </row>
    <row r="229" spans="1:29" ht="30">
      <c r="A229" s="23"/>
      <c r="B229" s="3"/>
      <c r="C229" s="50" t="s">
        <v>226</v>
      </c>
      <c r="D229" s="4" t="s">
        <v>166</v>
      </c>
      <c r="E229" s="95" t="s">
        <v>80</v>
      </c>
      <c r="F229" s="95" t="s">
        <v>115</v>
      </c>
      <c r="G229" s="95" t="s">
        <v>173</v>
      </c>
      <c r="H229" s="8"/>
      <c r="I229" s="8" t="s">
        <v>227</v>
      </c>
      <c r="J229" s="4">
        <f t="shared" si="47"/>
        <v>52</v>
      </c>
      <c r="K229" s="8"/>
      <c r="L229" s="9"/>
      <c r="M229" s="9"/>
      <c r="N229" s="83" t="s">
        <v>71</v>
      </c>
      <c r="O229" s="84">
        <f>[1]Esztergályhorváti!O87</f>
        <v>52</v>
      </c>
      <c r="P229" s="10"/>
      <c r="Q229" s="10"/>
      <c r="R229" s="10"/>
      <c r="S229" s="10"/>
      <c r="T229" s="85"/>
      <c r="U229" s="85"/>
      <c r="V229" s="85"/>
      <c r="W229" s="85"/>
      <c r="X229" s="85"/>
      <c r="Y229" s="85"/>
      <c r="Z229" s="85"/>
      <c r="AA229" s="85"/>
      <c r="AB229" s="85"/>
      <c r="AC229" s="86"/>
    </row>
    <row r="230" spans="1:29" ht="30">
      <c r="A230" s="23"/>
      <c r="B230" s="3"/>
      <c r="C230" s="50" t="s">
        <v>226</v>
      </c>
      <c r="D230" s="4" t="s">
        <v>166</v>
      </c>
      <c r="E230" s="95" t="s">
        <v>80</v>
      </c>
      <c r="F230" s="95" t="s">
        <v>115</v>
      </c>
      <c r="G230" s="95" t="s">
        <v>173</v>
      </c>
      <c r="H230" s="8"/>
      <c r="I230" s="8" t="s">
        <v>227</v>
      </c>
      <c r="J230" s="4">
        <f t="shared" si="47"/>
        <v>469</v>
      </c>
      <c r="K230" s="8"/>
      <c r="L230" s="9"/>
      <c r="M230" s="9"/>
      <c r="N230" s="83" t="s">
        <v>72</v>
      </c>
      <c r="O230" s="84"/>
      <c r="P230" s="10">
        <f>[1]Esztergályhorváti!P88</f>
        <v>28</v>
      </c>
      <c r="Q230" s="10">
        <f>[1]Esztergályhorváti!Q88</f>
        <v>135</v>
      </c>
      <c r="R230" s="10">
        <f>[1]Esztergályhorváti!R88</f>
        <v>128</v>
      </c>
      <c r="S230" s="10">
        <f>[1]Esztergályhorváti!S88</f>
        <v>178</v>
      </c>
      <c r="T230" s="85"/>
      <c r="U230" s="85"/>
      <c r="V230" s="85"/>
      <c r="W230" s="85"/>
      <c r="X230" s="85"/>
      <c r="Y230" s="85"/>
      <c r="Z230" s="85"/>
      <c r="AA230" s="85"/>
      <c r="AB230" s="85"/>
      <c r="AC230" s="86"/>
    </row>
    <row r="231" spans="1:29" ht="30">
      <c r="A231" s="23">
        <v>3</v>
      </c>
      <c r="B231" s="3"/>
      <c r="C231" s="50" t="s">
        <v>226</v>
      </c>
      <c r="D231" s="4" t="s">
        <v>166</v>
      </c>
      <c r="E231" s="95" t="s">
        <v>80</v>
      </c>
      <c r="F231" s="95" t="s">
        <v>115</v>
      </c>
      <c r="G231" s="95" t="s">
        <v>173</v>
      </c>
      <c r="H231" s="8"/>
      <c r="I231" s="8" t="s">
        <v>227</v>
      </c>
      <c r="J231" s="4">
        <f t="shared" si="47"/>
        <v>479</v>
      </c>
      <c r="K231" s="8"/>
      <c r="L231" s="9">
        <v>45383</v>
      </c>
      <c r="M231" s="9">
        <v>45657</v>
      </c>
      <c r="N231" s="83" t="s">
        <v>73</v>
      </c>
      <c r="O231" s="84"/>
      <c r="P231" s="10"/>
      <c r="Q231" s="10"/>
      <c r="R231" s="10"/>
      <c r="S231" s="10"/>
      <c r="T231" s="85">
        <f>[1]Esztergályhorváti!T89</f>
        <v>151</v>
      </c>
      <c r="U231" s="85">
        <f>[1]Esztergályhorváti!U89</f>
        <v>151</v>
      </c>
      <c r="V231" s="85">
        <f>[1]Esztergályhorváti!V89</f>
        <v>145</v>
      </c>
      <c r="W231" s="85">
        <f>[1]Esztergályhorváti!W89</f>
        <v>32</v>
      </c>
      <c r="X231" s="85"/>
      <c r="Y231" s="85"/>
      <c r="Z231" s="85"/>
      <c r="AA231" s="85"/>
      <c r="AB231" s="85"/>
      <c r="AC231" s="86"/>
    </row>
    <row r="232" spans="1:29" ht="45">
      <c r="A232" s="23">
        <v>3</v>
      </c>
      <c r="B232" s="3"/>
      <c r="C232" s="50" t="s">
        <v>42</v>
      </c>
      <c r="D232" s="4" t="s">
        <v>209</v>
      </c>
      <c r="E232" s="95" t="s">
        <v>80</v>
      </c>
      <c r="F232" s="95" t="s">
        <v>123</v>
      </c>
      <c r="G232" s="95" t="s">
        <v>124</v>
      </c>
      <c r="H232" s="8"/>
      <c r="I232" s="8" t="s">
        <v>42</v>
      </c>
      <c r="J232" s="4">
        <f t="shared" si="47"/>
        <v>840</v>
      </c>
      <c r="K232" s="8"/>
      <c r="L232" s="9">
        <v>45383</v>
      </c>
      <c r="M232" s="9">
        <v>45657</v>
      </c>
      <c r="N232" s="83" t="s">
        <v>73</v>
      </c>
      <c r="O232" s="84"/>
      <c r="P232" s="10"/>
      <c r="Q232" s="10"/>
      <c r="R232" s="10"/>
      <c r="S232" s="10"/>
      <c r="T232" s="85"/>
      <c r="U232" s="85"/>
      <c r="V232" s="85"/>
      <c r="W232" s="85">
        <f>[1]Kehidakustány!W98</f>
        <v>840</v>
      </c>
      <c r="X232" s="85"/>
      <c r="Y232" s="85"/>
      <c r="Z232" s="85"/>
      <c r="AA232" s="85"/>
      <c r="AB232" s="85"/>
      <c r="AC232" s="86"/>
    </row>
    <row r="233" spans="1:29">
      <c r="A233" s="23">
        <v>4</v>
      </c>
      <c r="B233" s="3"/>
      <c r="C233" s="50" t="s">
        <v>42</v>
      </c>
      <c r="D233" s="4" t="s">
        <v>155</v>
      </c>
      <c r="E233" s="95" t="s">
        <v>67</v>
      </c>
      <c r="F233" s="95" t="s">
        <v>161</v>
      </c>
      <c r="G233" s="95" t="s">
        <v>116</v>
      </c>
      <c r="H233" s="8"/>
      <c r="I233" s="8" t="s">
        <v>42</v>
      </c>
      <c r="J233" s="4">
        <f t="shared" si="47"/>
        <v>140</v>
      </c>
      <c r="K233" s="8"/>
      <c r="L233" s="9">
        <v>45383</v>
      </c>
      <c r="M233" s="9">
        <v>45657</v>
      </c>
      <c r="N233" s="83" t="s">
        <v>73</v>
      </c>
      <c r="O233" s="84"/>
      <c r="P233" s="10"/>
      <c r="Q233" s="10"/>
      <c r="R233" s="10"/>
      <c r="S233" s="10"/>
      <c r="T233" s="85"/>
      <c r="U233" s="85"/>
      <c r="V233" s="85">
        <f>[1]Kehidakustány!V99</f>
        <v>70</v>
      </c>
      <c r="W233" s="85">
        <f>[1]Kehidakustány!W99</f>
        <v>70</v>
      </c>
      <c r="X233" s="85"/>
      <c r="Y233" s="85"/>
      <c r="Z233" s="85"/>
      <c r="AA233" s="85"/>
      <c r="AB233" s="85"/>
      <c r="AC233" s="86"/>
    </row>
    <row r="234" spans="1:29">
      <c r="A234" s="23">
        <v>3</v>
      </c>
      <c r="B234" s="3"/>
      <c r="C234" s="50" t="s">
        <v>43</v>
      </c>
      <c r="D234" s="4" t="s">
        <v>155</v>
      </c>
      <c r="E234" s="95" t="s">
        <v>67</v>
      </c>
      <c r="F234" s="95" t="s">
        <v>161</v>
      </c>
      <c r="G234" s="95" t="s">
        <v>116</v>
      </c>
      <c r="H234" s="8"/>
      <c r="I234" s="8" t="s">
        <v>43</v>
      </c>
      <c r="J234" s="4">
        <f t="shared" si="47"/>
        <v>290</v>
      </c>
      <c r="K234" s="8"/>
      <c r="L234" s="9">
        <v>45383</v>
      </c>
      <c r="M234" s="9">
        <v>45657</v>
      </c>
      <c r="N234" s="83" t="s">
        <v>73</v>
      </c>
      <c r="O234" s="84"/>
      <c r="P234" s="10"/>
      <c r="Q234" s="10"/>
      <c r="R234" s="10"/>
      <c r="S234" s="10"/>
      <c r="T234" s="85">
        <f>[1]Kisgörbő!T89</f>
        <v>74</v>
      </c>
      <c r="U234" s="85">
        <f>[1]Kisgörbő!U89</f>
        <v>74</v>
      </c>
      <c r="V234" s="85">
        <f>[1]Kisgörbő!V89</f>
        <v>71</v>
      </c>
      <c r="W234" s="85">
        <f>[1]Kisgörbő!W89</f>
        <v>71</v>
      </c>
      <c r="X234" s="85"/>
      <c r="Y234" s="85"/>
      <c r="Z234" s="85"/>
      <c r="AA234" s="85"/>
      <c r="AB234" s="85"/>
      <c r="AC234" s="86"/>
    </row>
    <row r="235" spans="1:29">
      <c r="A235" s="23">
        <v>3</v>
      </c>
      <c r="B235" s="3"/>
      <c r="C235" s="50" t="s">
        <v>49</v>
      </c>
      <c r="D235" s="4" t="s">
        <v>209</v>
      </c>
      <c r="E235" s="95" t="s">
        <v>67</v>
      </c>
      <c r="F235" s="95" t="s">
        <v>161</v>
      </c>
      <c r="G235" s="95" t="s">
        <v>116</v>
      </c>
      <c r="H235" s="8"/>
      <c r="I235" s="8" t="s">
        <v>49</v>
      </c>
      <c r="J235" s="4">
        <f>SUM(O235:AC235)</f>
        <v>846</v>
      </c>
      <c r="K235" s="8"/>
      <c r="L235" s="9">
        <v>44287</v>
      </c>
      <c r="M235" s="9">
        <v>45657</v>
      </c>
      <c r="N235" s="83" t="s">
        <v>73</v>
      </c>
      <c r="O235" s="84"/>
      <c r="P235" s="10"/>
      <c r="Q235" s="10"/>
      <c r="R235" s="10"/>
      <c r="S235" s="10"/>
      <c r="T235" s="85">
        <f>[1]Óhíd!T90</f>
        <v>216</v>
      </c>
      <c r="U235" s="85">
        <f>[1]Óhíd!U90</f>
        <v>216</v>
      </c>
      <c r="V235" s="85">
        <f>[1]Óhíd!V90</f>
        <v>207</v>
      </c>
      <c r="W235" s="85">
        <f>[1]Óhíd!W90</f>
        <v>207</v>
      </c>
      <c r="X235" s="85"/>
      <c r="Y235" s="85"/>
      <c r="Z235" s="85"/>
      <c r="AA235" s="85"/>
      <c r="AB235" s="85"/>
      <c r="AC235" s="86"/>
    </row>
    <row r="236" spans="1:29">
      <c r="A236" s="23">
        <v>3</v>
      </c>
      <c r="B236" s="3"/>
      <c r="C236" s="50" t="s">
        <v>51</v>
      </c>
      <c r="D236" s="4" t="s">
        <v>134</v>
      </c>
      <c r="E236" s="95" t="s">
        <v>67</v>
      </c>
      <c r="F236" s="95" t="s">
        <v>161</v>
      </c>
      <c r="G236" s="95" t="s">
        <v>116</v>
      </c>
      <c r="H236" s="8"/>
      <c r="I236" s="8" t="s">
        <v>51</v>
      </c>
      <c r="J236" s="4">
        <f t="shared" ref="J236:J239" si="48">SUM(O236:AC236)</f>
        <v>297</v>
      </c>
      <c r="K236" s="8"/>
      <c r="L236" s="9">
        <v>45383</v>
      </c>
      <c r="M236" s="9">
        <v>45657</v>
      </c>
      <c r="N236" s="83" t="s">
        <v>73</v>
      </c>
      <c r="O236" s="84"/>
      <c r="P236" s="10"/>
      <c r="Q236" s="10"/>
      <c r="R236" s="10"/>
      <c r="S236" s="10"/>
      <c r="T236" s="85"/>
      <c r="U236" s="85"/>
      <c r="V236" s="85"/>
      <c r="W236" s="85">
        <f>[1]Sümegcsehi!W94</f>
        <v>297</v>
      </c>
      <c r="X236" s="85"/>
      <c r="Y236" s="85"/>
      <c r="Z236" s="85"/>
      <c r="AA236" s="85"/>
      <c r="AB236" s="85"/>
      <c r="AC236" s="86"/>
    </row>
    <row r="237" spans="1:29">
      <c r="A237" s="23">
        <v>4</v>
      </c>
      <c r="B237" s="3"/>
      <c r="C237" s="50" t="s">
        <v>52</v>
      </c>
      <c r="D237" s="4" t="s">
        <v>155</v>
      </c>
      <c r="E237" s="95" t="s">
        <v>67</v>
      </c>
      <c r="F237" s="95" t="s">
        <v>161</v>
      </c>
      <c r="G237" s="95" t="s">
        <v>116</v>
      </c>
      <c r="H237" s="8"/>
      <c r="I237" s="8" t="s">
        <v>52</v>
      </c>
      <c r="J237" s="4">
        <f t="shared" si="48"/>
        <v>276</v>
      </c>
      <c r="K237" s="8"/>
      <c r="L237" s="9">
        <v>45383</v>
      </c>
      <c r="M237" s="9">
        <v>45657</v>
      </c>
      <c r="N237" s="83" t="s">
        <v>73</v>
      </c>
      <c r="O237" s="84"/>
      <c r="P237" s="10"/>
      <c r="Q237" s="10"/>
      <c r="R237" s="10"/>
      <c r="S237" s="10"/>
      <c r="T237" s="85">
        <f>[1]Szalapa!T89</f>
        <v>70</v>
      </c>
      <c r="U237" s="85">
        <f>[1]Szalapa!U89</f>
        <v>70</v>
      </c>
      <c r="V237" s="85">
        <f>[1]Szalapa!V89</f>
        <v>68</v>
      </c>
      <c r="W237" s="85">
        <f>[1]Szalapa!W89</f>
        <v>68</v>
      </c>
      <c r="X237" s="85"/>
      <c r="Y237" s="85"/>
      <c r="Z237" s="85"/>
      <c r="AA237" s="85"/>
      <c r="AB237" s="85"/>
      <c r="AC237" s="86"/>
    </row>
    <row r="238" spans="1:29">
      <c r="A238" s="23">
        <v>3</v>
      </c>
      <c r="B238" s="3"/>
      <c r="C238" s="50" t="s">
        <v>54</v>
      </c>
      <c r="D238" s="4" t="s">
        <v>228</v>
      </c>
      <c r="E238" s="95" t="s">
        <v>67</v>
      </c>
      <c r="F238" s="95" t="s">
        <v>161</v>
      </c>
      <c r="G238" s="95" t="s">
        <v>116</v>
      </c>
      <c r="H238" s="8"/>
      <c r="I238" s="8" t="s">
        <v>54</v>
      </c>
      <c r="J238" s="4">
        <f t="shared" si="48"/>
        <v>554</v>
      </c>
      <c r="K238" s="8"/>
      <c r="L238" s="9">
        <v>45017</v>
      </c>
      <c r="M238" s="9">
        <v>45657</v>
      </c>
      <c r="N238" s="83" t="s">
        <v>73</v>
      </c>
      <c r="O238" s="84"/>
      <c r="P238" s="10"/>
      <c r="Q238" s="10"/>
      <c r="R238" s="10"/>
      <c r="S238" s="10"/>
      <c r="T238" s="85"/>
      <c r="U238" s="85"/>
      <c r="V238" s="85">
        <f>[1]Tekenye!V91</f>
        <v>277</v>
      </c>
      <c r="W238" s="85">
        <f>[1]Tekenye!W91</f>
        <v>277</v>
      </c>
      <c r="X238" s="85"/>
      <c r="Y238" s="85"/>
      <c r="Z238" s="85"/>
      <c r="AA238" s="85"/>
      <c r="AB238" s="85"/>
      <c r="AC238" s="86"/>
    </row>
    <row r="239" spans="1:29" ht="45">
      <c r="A239" s="23">
        <v>3</v>
      </c>
      <c r="B239" s="3"/>
      <c r="C239" s="50" t="s">
        <v>56</v>
      </c>
      <c r="D239" s="4" t="s">
        <v>170</v>
      </c>
      <c r="E239" s="95" t="s">
        <v>80</v>
      </c>
      <c r="F239" s="95" t="s">
        <v>123</v>
      </c>
      <c r="G239" s="95" t="s">
        <v>124</v>
      </c>
      <c r="H239" s="8"/>
      <c r="I239" s="8" t="s">
        <v>56</v>
      </c>
      <c r="J239" s="4">
        <f t="shared" si="48"/>
        <v>240</v>
      </c>
      <c r="K239" s="8"/>
      <c r="L239" s="9">
        <v>45383</v>
      </c>
      <c r="M239" s="9">
        <v>45657</v>
      </c>
      <c r="N239" s="83" t="s">
        <v>73</v>
      </c>
      <c r="O239" s="84"/>
      <c r="P239" s="10"/>
      <c r="Q239" s="10"/>
      <c r="R239" s="10"/>
      <c r="S239" s="10"/>
      <c r="T239" s="85"/>
      <c r="U239" s="85"/>
      <c r="V239" s="85"/>
      <c r="W239" s="85">
        <f>[1]Türje!W97</f>
        <v>240</v>
      </c>
      <c r="X239" s="85"/>
      <c r="Y239" s="85"/>
      <c r="Z239" s="85"/>
      <c r="AA239" s="85"/>
      <c r="AB239" s="85"/>
      <c r="AC239" s="86"/>
    </row>
    <row r="240" spans="1:29" ht="45">
      <c r="A240" s="23">
        <v>3</v>
      </c>
      <c r="B240" s="3"/>
      <c r="C240" s="50" t="s">
        <v>59</v>
      </c>
      <c r="D240" s="4" t="s">
        <v>134</v>
      </c>
      <c r="E240" s="95" t="s">
        <v>80</v>
      </c>
      <c r="F240" s="95" t="s">
        <v>123</v>
      </c>
      <c r="G240" s="95" t="s">
        <v>124</v>
      </c>
      <c r="H240" s="8"/>
      <c r="I240" s="8" t="s">
        <v>59</v>
      </c>
      <c r="J240" s="4">
        <f>SUM(O240:AC240)</f>
        <v>360</v>
      </c>
      <c r="K240" s="8"/>
      <c r="L240" s="9">
        <v>45383</v>
      </c>
      <c r="M240" s="9">
        <v>45657</v>
      </c>
      <c r="N240" s="83" t="s">
        <v>73</v>
      </c>
      <c r="O240" s="84"/>
      <c r="P240" s="10"/>
      <c r="Q240" s="10"/>
      <c r="R240" s="10"/>
      <c r="S240" s="10"/>
      <c r="T240" s="85"/>
      <c r="U240" s="85"/>
      <c r="V240" s="85"/>
      <c r="W240" s="85">
        <f>[1]Zalaapáti!W95</f>
        <v>360</v>
      </c>
      <c r="X240" s="85"/>
      <c r="Y240" s="85"/>
      <c r="Z240" s="85"/>
      <c r="AA240" s="85"/>
      <c r="AB240" s="85"/>
      <c r="AC240" s="86"/>
    </row>
    <row r="241" spans="1:29" ht="45">
      <c r="A241" s="23">
        <v>3</v>
      </c>
      <c r="B241" s="3"/>
      <c r="C241" s="50" t="s">
        <v>60</v>
      </c>
      <c r="D241" s="4" t="s">
        <v>170</v>
      </c>
      <c r="E241" s="95" t="s">
        <v>80</v>
      </c>
      <c r="F241" s="95" t="s">
        <v>123</v>
      </c>
      <c r="G241" s="95" t="s">
        <v>124</v>
      </c>
      <c r="H241" s="8"/>
      <c r="I241" s="8" t="s">
        <v>60</v>
      </c>
      <c r="J241" s="4">
        <f t="shared" ref="J241:J242" si="49">SUM(O241:AC241)</f>
        <v>240</v>
      </c>
      <c r="K241" s="8"/>
      <c r="L241" s="9">
        <v>45383</v>
      </c>
      <c r="M241" s="9">
        <v>45657</v>
      </c>
      <c r="N241" s="83" t="s">
        <v>73</v>
      </c>
      <c r="O241" s="84"/>
      <c r="P241" s="10"/>
      <c r="Q241" s="10"/>
      <c r="R241" s="10"/>
      <c r="S241" s="10"/>
      <c r="T241" s="85"/>
      <c r="U241" s="85"/>
      <c r="V241" s="85"/>
      <c r="W241" s="85">
        <f>[1]Zalacsány!W93</f>
        <v>240</v>
      </c>
      <c r="X241" s="85"/>
      <c r="Y241" s="85"/>
      <c r="Z241" s="85"/>
      <c r="AA241" s="85"/>
      <c r="AB241" s="85"/>
      <c r="AC241" s="86"/>
    </row>
    <row r="242" spans="1:29" ht="45">
      <c r="A242" s="23">
        <v>3</v>
      </c>
      <c r="B242" s="3"/>
      <c r="C242" s="50" t="s">
        <v>62</v>
      </c>
      <c r="D242" s="4" t="s">
        <v>229</v>
      </c>
      <c r="E242" s="95" t="s">
        <v>80</v>
      </c>
      <c r="F242" s="95" t="s">
        <v>123</v>
      </c>
      <c r="G242" s="95" t="s">
        <v>124</v>
      </c>
      <c r="H242" s="8"/>
      <c r="I242" s="8" t="s">
        <v>62</v>
      </c>
      <c r="J242" s="4">
        <f t="shared" si="49"/>
        <v>395</v>
      </c>
      <c r="K242" s="8"/>
      <c r="L242" s="9">
        <v>45383</v>
      </c>
      <c r="M242" s="9">
        <v>45657</v>
      </c>
      <c r="N242" s="83" t="s">
        <v>73</v>
      </c>
      <c r="O242" s="84"/>
      <c r="P242" s="10"/>
      <c r="Q242" s="10"/>
      <c r="R242" s="10"/>
      <c r="S242" s="10"/>
      <c r="T242" s="85"/>
      <c r="U242" s="85"/>
      <c r="V242" s="85"/>
      <c r="W242" s="85">
        <f>[1]Zalaszentlászló!W96</f>
        <v>395</v>
      </c>
      <c r="X242" s="85"/>
      <c r="Y242" s="85"/>
      <c r="Z242" s="85"/>
      <c r="AA242" s="85"/>
      <c r="AB242" s="85"/>
      <c r="AC242" s="86"/>
    </row>
    <row r="243" spans="1:29">
      <c r="A243" s="23">
        <v>6</v>
      </c>
      <c r="B243" s="3"/>
      <c r="C243" s="50" t="s">
        <v>230</v>
      </c>
      <c r="D243" s="4" t="s">
        <v>231</v>
      </c>
      <c r="E243" s="95" t="s">
        <v>80</v>
      </c>
      <c r="F243" s="95" t="s">
        <v>161</v>
      </c>
      <c r="G243" s="95" t="s">
        <v>116</v>
      </c>
      <c r="H243" s="8"/>
      <c r="I243" s="8" t="s">
        <v>35</v>
      </c>
      <c r="J243" s="4">
        <f t="shared" si="47"/>
        <v>3200</v>
      </c>
      <c r="K243" s="8"/>
      <c r="L243" s="9">
        <v>45748</v>
      </c>
      <c r="M243" s="9">
        <v>46022</v>
      </c>
      <c r="N243" s="83" t="s">
        <v>73</v>
      </c>
      <c r="O243" s="84"/>
      <c r="P243" s="10"/>
      <c r="Q243" s="10"/>
      <c r="R243" s="10"/>
      <c r="S243" s="10"/>
      <c r="T243" s="85"/>
      <c r="U243" s="85"/>
      <c r="V243" s="85"/>
      <c r="W243" s="85">
        <f>[1]Zalaszentgrót!W121</f>
        <v>1295</v>
      </c>
      <c r="X243" s="85">
        <f>[1]Zalaszentgrót!X121</f>
        <v>1905</v>
      </c>
      <c r="Y243" s="85"/>
      <c r="Z243" s="85"/>
      <c r="AA243" s="85"/>
      <c r="AB243" s="85"/>
      <c r="AC243" s="86"/>
    </row>
    <row r="244" spans="1:29" ht="45">
      <c r="A244" s="23">
        <v>8</v>
      </c>
      <c r="B244" s="3"/>
      <c r="C244" s="50" t="s">
        <v>35</v>
      </c>
      <c r="D244" s="4" t="s">
        <v>122</v>
      </c>
      <c r="E244" s="95" t="s">
        <v>80</v>
      </c>
      <c r="F244" s="95" t="s">
        <v>123</v>
      </c>
      <c r="G244" s="95" t="s">
        <v>124</v>
      </c>
      <c r="H244" s="8"/>
      <c r="I244" s="8" t="s">
        <v>35</v>
      </c>
      <c r="J244" s="4">
        <f>SUM(O244:AC244)</f>
        <v>1024</v>
      </c>
      <c r="K244" s="8"/>
      <c r="L244" s="9">
        <v>45748</v>
      </c>
      <c r="M244" s="9">
        <v>46022</v>
      </c>
      <c r="N244" s="83" t="s">
        <v>73</v>
      </c>
      <c r="O244" s="84"/>
      <c r="P244" s="10"/>
      <c r="Q244" s="10"/>
      <c r="R244" s="10"/>
      <c r="S244" s="10"/>
      <c r="T244" s="85"/>
      <c r="U244" s="85"/>
      <c r="V244" s="85"/>
      <c r="W244" s="85"/>
      <c r="X244" s="85">
        <f>[1]Zalaszentgrót!X122</f>
        <v>1024</v>
      </c>
      <c r="Y244" s="85"/>
      <c r="Z244" s="85"/>
      <c r="AA244" s="85"/>
      <c r="AB244" s="85"/>
      <c r="AC244" s="86"/>
    </row>
    <row r="245" spans="1:29">
      <c r="A245" s="23">
        <v>9</v>
      </c>
      <c r="B245" s="3"/>
      <c r="C245" s="50" t="s">
        <v>232</v>
      </c>
      <c r="D245" s="4" t="s">
        <v>233</v>
      </c>
      <c r="E245" s="95" t="s">
        <v>80</v>
      </c>
      <c r="F245" s="95" t="s">
        <v>161</v>
      </c>
      <c r="G245" s="95" t="s">
        <v>116</v>
      </c>
      <c r="H245" s="8"/>
      <c r="I245" s="8" t="s">
        <v>35</v>
      </c>
      <c r="J245" s="4">
        <f t="shared" ref="J245:J246" si="50">SUM(O245:AC245)</f>
        <v>200</v>
      </c>
      <c r="K245" s="8"/>
      <c r="L245" s="9">
        <v>45748</v>
      </c>
      <c r="M245" s="9">
        <v>46022</v>
      </c>
      <c r="N245" s="83" t="s">
        <v>73</v>
      </c>
      <c r="O245" s="84"/>
      <c r="P245" s="10"/>
      <c r="Q245" s="10"/>
      <c r="R245" s="10"/>
      <c r="S245" s="10"/>
      <c r="T245" s="85"/>
      <c r="U245" s="85"/>
      <c r="V245" s="85"/>
      <c r="W245" s="85"/>
      <c r="X245" s="85">
        <f>[1]Zalaszentgrót!X123</f>
        <v>200</v>
      </c>
      <c r="Y245" s="85"/>
      <c r="Z245" s="85"/>
      <c r="AA245" s="85"/>
      <c r="AB245" s="85"/>
      <c r="AC245" s="86"/>
    </row>
    <row r="246" spans="1:29">
      <c r="A246" s="23">
        <v>10</v>
      </c>
      <c r="B246" s="3"/>
      <c r="C246" s="50" t="s">
        <v>234</v>
      </c>
      <c r="D246" s="4" t="s">
        <v>235</v>
      </c>
      <c r="E246" s="95" t="s">
        <v>80</v>
      </c>
      <c r="F246" s="95" t="s">
        <v>161</v>
      </c>
      <c r="G246" s="95" t="s">
        <v>116</v>
      </c>
      <c r="H246" s="8"/>
      <c r="I246" s="8" t="s">
        <v>35</v>
      </c>
      <c r="J246" s="4">
        <f t="shared" si="50"/>
        <v>150</v>
      </c>
      <c r="K246" s="8"/>
      <c r="L246" s="9">
        <v>45748</v>
      </c>
      <c r="M246" s="9">
        <v>46022</v>
      </c>
      <c r="N246" s="83" t="s">
        <v>73</v>
      </c>
      <c r="O246" s="84"/>
      <c r="P246" s="10"/>
      <c r="Q246" s="10"/>
      <c r="R246" s="10"/>
      <c r="S246" s="10"/>
      <c r="T246" s="85"/>
      <c r="U246" s="85"/>
      <c r="V246" s="85"/>
      <c r="W246" s="85"/>
      <c r="X246" s="85">
        <f>[1]Zalaszentgrót!X124</f>
        <v>150</v>
      </c>
      <c r="Y246" s="85"/>
      <c r="Z246" s="85"/>
      <c r="AA246" s="85"/>
      <c r="AB246" s="85"/>
      <c r="AC246" s="86"/>
    </row>
    <row r="247" spans="1:29" ht="45">
      <c r="A247" s="23">
        <v>8</v>
      </c>
      <c r="B247" s="3"/>
      <c r="C247" s="50" t="s">
        <v>37</v>
      </c>
      <c r="D247" s="4" t="s">
        <v>134</v>
      </c>
      <c r="E247" s="95" t="s">
        <v>67</v>
      </c>
      <c r="F247" s="95" t="s">
        <v>161</v>
      </c>
      <c r="G247" s="95" t="s">
        <v>124</v>
      </c>
      <c r="H247" s="8"/>
      <c r="I247" s="8" t="s">
        <v>37</v>
      </c>
      <c r="J247" s="4">
        <f>SUM(O247:AC247)</f>
        <v>378</v>
      </c>
      <c r="K247" s="8"/>
      <c r="L247" s="9">
        <v>45017</v>
      </c>
      <c r="M247" s="9">
        <v>46022</v>
      </c>
      <c r="N247" s="83" t="s">
        <v>73</v>
      </c>
      <c r="O247" s="84"/>
      <c r="P247" s="10"/>
      <c r="Q247" s="10"/>
      <c r="R247" s="10"/>
      <c r="S247" s="10"/>
      <c r="T247" s="85"/>
      <c r="U247" s="85"/>
      <c r="V247" s="85">
        <f>[1]Bazsi!V92</f>
        <v>146</v>
      </c>
      <c r="W247" s="85">
        <f>[1]Bazsi!W92</f>
        <v>146</v>
      </c>
      <c r="X247" s="85">
        <f>[1]Bazsi!X92</f>
        <v>86</v>
      </c>
      <c r="Y247" s="85"/>
      <c r="Z247" s="85"/>
      <c r="AA247" s="85"/>
      <c r="AB247" s="85"/>
      <c r="AC247" s="86"/>
    </row>
    <row r="248" spans="1:29" ht="45">
      <c r="A248" s="23">
        <v>8</v>
      </c>
      <c r="B248" s="3"/>
      <c r="C248" s="50" t="s">
        <v>38</v>
      </c>
      <c r="D248" s="4" t="s">
        <v>134</v>
      </c>
      <c r="E248" s="95" t="s">
        <v>67</v>
      </c>
      <c r="F248" s="95" t="s">
        <v>161</v>
      </c>
      <c r="G248" s="95" t="s">
        <v>124</v>
      </c>
      <c r="H248" s="8"/>
      <c r="I248" s="8" t="s">
        <v>38</v>
      </c>
      <c r="J248" s="4">
        <f>SUM(O248:AC248)</f>
        <v>360</v>
      </c>
      <c r="K248" s="8"/>
      <c r="L248" s="9">
        <v>44287</v>
      </c>
      <c r="M248" s="9">
        <v>46022</v>
      </c>
      <c r="N248" s="83" t="s">
        <v>73</v>
      </c>
      <c r="O248" s="84"/>
      <c r="P248" s="10"/>
      <c r="Q248" s="10"/>
      <c r="R248" s="10"/>
      <c r="S248" s="10"/>
      <c r="T248" s="85">
        <f>[1]Bókaháza!T90</f>
        <v>87</v>
      </c>
      <c r="U248" s="85">
        <f>[1]Bókaháza!U90</f>
        <v>87</v>
      </c>
      <c r="V248" s="85">
        <f>[1]Bókaháza!V90</f>
        <v>83</v>
      </c>
      <c r="W248" s="85">
        <f>[1]Bókaháza!W90</f>
        <v>83</v>
      </c>
      <c r="X248" s="85">
        <f>[1]Bókaháza!X90</f>
        <v>20</v>
      </c>
      <c r="Y248" s="85"/>
      <c r="Z248" s="85"/>
      <c r="AA248" s="85"/>
      <c r="AB248" s="85"/>
      <c r="AC248" s="86"/>
    </row>
    <row r="249" spans="1:29" ht="45">
      <c r="A249" s="23">
        <v>8</v>
      </c>
      <c r="B249" s="3"/>
      <c r="C249" s="50" t="s">
        <v>39</v>
      </c>
      <c r="D249" s="4" t="s">
        <v>155</v>
      </c>
      <c r="E249" s="95" t="s">
        <v>67</v>
      </c>
      <c r="F249" s="95" t="s">
        <v>161</v>
      </c>
      <c r="G249" s="95" t="s">
        <v>124</v>
      </c>
      <c r="H249" s="8"/>
      <c r="I249" s="8" t="s">
        <v>39</v>
      </c>
      <c r="J249" s="4">
        <f>SUM(O249:AC249)</f>
        <v>167</v>
      </c>
      <c r="K249" s="8"/>
      <c r="L249" s="9">
        <v>45748</v>
      </c>
      <c r="M249" s="9">
        <v>46022</v>
      </c>
      <c r="N249" s="83" t="s">
        <v>73</v>
      </c>
      <c r="O249" s="84"/>
      <c r="P249" s="10"/>
      <c r="Q249" s="10"/>
      <c r="R249" s="10"/>
      <c r="S249" s="10"/>
      <c r="T249" s="85">
        <f>[1]Döbröce!T89</f>
        <v>37</v>
      </c>
      <c r="U249" s="85">
        <f>[1]Döbröce!U89</f>
        <v>37</v>
      </c>
      <c r="V249" s="85">
        <f>[1]Döbröce!V89</f>
        <v>36</v>
      </c>
      <c r="W249" s="85">
        <f>[1]Döbröce!W89</f>
        <v>36</v>
      </c>
      <c r="X249" s="85">
        <f>[1]Döbröce!X89</f>
        <v>21</v>
      </c>
      <c r="Y249" s="85"/>
      <c r="Z249" s="85"/>
      <c r="AA249" s="85"/>
      <c r="AB249" s="85"/>
      <c r="AC249" s="86"/>
    </row>
    <row r="250" spans="1:29" ht="45">
      <c r="A250" s="23">
        <v>8</v>
      </c>
      <c r="B250" s="3"/>
      <c r="C250" s="50" t="s">
        <v>227</v>
      </c>
      <c r="D250" s="4" t="s">
        <v>155</v>
      </c>
      <c r="E250" s="95" t="s">
        <v>67</v>
      </c>
      <c r="F250" s="95" t="s">
        <v>161</v>
      </c>
      <c r="G250" s="95" t="s">
        <v>124</v>
      </c>
      <c r="H250" s="8"/>
      <c r="I250" s="8" t="s">
        <v>227</v>
      </c>
      <c r="J250" s="4">
        <f>SUM(O250:AC250)</f>
        <v>198</v>
      </c>
      <c r="K250" s="8"/>
      <c r="L250" s="9">
        <v>45748</v>
      </c>
      <c r="M250" s="9">
        <v>46022</v>
      </c>
      <c r="N250" s="83" t="s">
        <v>73</v>
      </c>
      <c r="O250" s="84"/>
      <c r="P250" s="10"/>
      <c r="Q250" s="10"/>
      <c r="R250" s="10"/>
      <c r="S250" s="10"/>
      <c r="T250" s="85"/>
      <c r="U250" s="85"/>
      <c r="V250" s="85"/>
      <c r="W250" s="85">
        <f>[1]Esztergályhorváti!W90</f>
        <v>113</v>
      </c>
      <c r="X250" s="85">
        <f>[1]Esztergályhorváti!X90</f>
        <v>85</v>
      </c>
      <c r="Y250" s="85"/>
      <c r="Z250" s="85"/>
      <c r="AA250" s="85"/>
      <c r="AB250" s="85"/>
      <c r="AC250" s="86"/>
    </row>
    <row r="251" spans="1:29" ht="45">
      <c r="A251" s="23">
        <v>8</v>
      </c>
      <c r="B251" s="3"/>
      <c r="C251" s="50" t="s">
        <v>42</v>
      </c>
      <c r="D251" s="4" t="s">
        <v>134</v>
      </c>
      <c r="E251" s="95" t="s">
        <v>80</v>
      </c>
      <c r="F251" s="95" t="s">
        <v>123</v>
      </c>
      <c r="G251" s="95" t="s">
        <v>124</v>
      </c>
      <c r="H251" s="8"/>
      <c r="I251" s="8" t="s">
        <v>42</v>
      </c>
      <c r="J251" s="4">
        <f t="shared" ref="J251:J252" si="51">SUM(O251:AC251)</f>
        <v>360</v>
      </c>
      <c r="K251" s="8"/>
      <c r="L251" s="9">
        <v>45748</v>
      </c>
      <c r="M251" s="9">
        <v>46022</v>
      </c>
      <c r="N251" s="83" t="s">
        <v>73</v>
      </c>
      <c r="O251" s="84"/>
      <c r="P251" s="10"/>
      <c r="Q251" s="10"/>
      <c r="R251" s="10"/>
      <c r="S251" s="10"/>
      <c r="T251" s="85"/>
      <c r="U251" s="85"/>
      <c r="V251" s="85"/>
      <c r="W251" s="85"/>
      <c r="X251" s="85">
        <f>[1]Kehidakustány!X100</f>
        <v>360</v>
      </c>
      <c r="Y251" s="85"/>
      <c r="Z251" s="85"/>
      <c r="AA251" s="85"/>
      <c r="AB251" s="85"/>
      <c r="AC251" s="86"/>
    </row>
    <row r="252" spans="1:29" ht="45">
      <c r="A252" s="23">
        <v>8</v>
      </c>
      <c r="B252" s="3"/>
      <c r="C252" s="50" t="s">
        <v>56</v>
      </c>
      <c r="D252" s="4" t="s">
        <v>170</v>
      </c>
      <c r="E252" s="95" t="s">
        <v>80</v>
      </c>
      <c r="F252" s="95" t="s">
        <v>123</v>
      </c>
      <c r="G252" s="95" t="s">
        <v>124</v>
      </c>
      <c r="H252" s="8"/>
      <c r="I252" s="8" t="s">
        <v>56</v>
      </c>
      <c r="J252" s="4">
        <f t="shared" si="51"/>
        <v>240</v>
      </c>
      <c r="K252" s="8"/>
      <c r="L252" s="9">
        <v>45748</v>
      </c>
      <c r="M252" s="9">
        <v>46022</v>
      </c>
      <c r="N252" s="83" t="s">
        <v>73</v>
      </c>
      <c r="O252" s="84"/>
      <c r="P252" s="10"/>
      <c r="Q252" s="10"/>
      <c r="R252" s="10"/>
      <c r="S252" s="10"/>
      <c r="T252" s="85"/>
      <c r="U252" s="85"/>
      <c r="V252" s="85"/>
      <c r="W252" s="85"/>
      <c r="X252" s="85">
        <f>[1]Türje!X98</f>
        <v>240</v>
      </c>
      <c r="Y252" s="85"/>
      <c r="Z252" s="85"/>
      <c r="AA252" s="85"/>
      <c r="AB252" s="85"/>
      <c r="AC252" s="86"/>
    </row>
    <row r="253" spans="1:29" ht="45">
      <c r="A253" s="23">
        <v>8</v>
      </c>
      <c r="B253" s="3"/>
      <c r="C253" s="50" t="s">
        <v>59</v>
      </c>
      <c r="D253" s="4" t="s">
        <v>134</v>
      </c>
      <c r="E253" s="95" t="s">
        <v>80</v>
      </c>
      <c r="F253" s="95" t="s">
        <v>123</v>
      </c>
      <c r="G253" s="95" t="s">
        <v>124</v>
      </c>
      <c r="H253" s="8"/>
      <c r="I253" s="8" t="s">
        <v>59</v>
      </c>
      <c r="J253" s="4">
        <f>SUM(O253:AC253)</f>
        <v>360</v>
      </c>
      <c r="K253" s="8"/>
      <c r="L253" s="9">
        <v>45748</v>
      </c>
      <c r="M253" s="9">
        <v>46022</v>
      </c>
      <c r="N253" s="83" t="s">
        <v>73</v>
      </c>
      <c r="O253" s="84"/>
      <c r="P253" s="10"/>
      <c r="Q253" s="10"/>
      <c r="R253" s="10"/>
      <c r="S253" s="10"/>
      <c r="T253" s="85"/>
      <c r="U253" s="85"/>
      <c r="V253" s="85"/>
      <c r="W253" s="85"/>
      <c r="X253" s="85">
        <f>[1]Zalaapáti!X96</f>
        <v>360</v>
      </c>
      <c r="Y253" s="85"/>
      <c r="Z253" s="85"/>
      <c r="AA253" s="85"/>
      <c r="AB253" s="85"/>
      <c r="AC253" s="86"/>
    </row>
    <row r="254" spans="1:29" ht="45">
      <c r="A254" s="23">
        <v>8</v>
      </c>
      <c r="B254" s="3"/>
      <c r="C254" s="50" t="s">
        <v>60</v>
      </c>
      <c r="D254" s="4" t="s">
        <v>170</v>
      </c>
      <c r="E254" s="95" t="s">
        <v>80</v>
      </c>
      <c r="F254" s="95" t="s">
        <v>123</v>
      </c>
      <c r="G254" s="95" t="s">
        <v>124</v>
      </c>
      <c r="H254" s="8"/>
      <c r="I254" s="8" t="s">
        <v>60</v>
      </c>
      <c r="J254" s="4">
        <f t="shared" ref="J254:J255" si="52">SUM(O254:AC254)</f>
        <v>240</v>
      </c>
      <c r="K254" s="8"/>
      <c r="L254" s="9">
        <v>45748</v>
      </c>
      <c r="M254" s="9">
        <v>46022</v>
      </c>
      <c r="N254" s="83" t="s">
        <v>73</v>
      </c>
      <c r="O254" s="84"/>
      <c r="P254" s="10"/>
      <c r="Q254" s="10"/>
      <c r="R254" s="10"/>
      <c r="S254" s="10"/>
      <c r="T254" s="85"/>
      <c r="U254" s="85"/>
      <c r="V254" s="85"/>
      <c r="W254" s="85"/>
      <c r="X254" s="85">
        <f>[1]Zalacsány!X94</f>
        <v>240</v>
      </c>
      <c r="Y254" s="85"/>
      <c r="Z254" s="85"/>
      <c r="AA254" s="85"/>
      <c r="AB254" s="85"/>
      <c r="AC254" s="86"/>
    </row>
    <row r="255" spans="1:29" ht="45">
      <c r="A255" s="23">
        <v>8</v>
      </c>
      <c r="B255" s="3"/>
      <c r="C255" s="50" t="s">
        <v>62</v>
      </c>
      <c r="D255" s="4" t="s">
        <v>236</v>
      </c>
      <c r="E255" s="95" t="s">
        <v>80</v>
      </c>
      <c r="F255" s="95" t="s">
        <v>123</v>
      </c>
      <c r="G255" s="95" t="s">
        <v>124</v>
      </c>
      <c r="H255" s="8"/>
      <c r="I255" s="8" t="s">
        <v>62</v>
      </c>
      <c r="J255" s="4">
        <f t="shared" si="52"/>
        <v>229</v>
      </c>
      <c r="K255" s="8"/>
      <c r="L255" s="9">
        <v>45748</v>
      </c>
      <c r="M255" s="9">
        <v>46022</v>
      </c>
      <c r="N255" s="83" t="s">
        <v>73</v>
      </c>
      <c r="O255" s="84"/>
      <c r="P255" s="10"/>
      <c r="Q255" s="10"/>
      <c r="R255" s="10"/>
      <c r="S255" s="10"/>
      <c r="T255" s="85"/>
      <c r="U255" s="85"/>
      <c r="V255" s="85"/>
      <c r="W255" s="85"/>
      <c r="X255" s="85">
        <f>[1]Zalaszentlászló!X97</f>
        <v>229</v>
      </c>
      <c r="Y255" s="85"/>
      <c r="Z255" s="85"/>
      <c r="AA255" s="85"/>
      <c r="AB255" s="85"/>
      <c r="AC255" s="86"/>
    </row>
    <row r="256" spans="1:29" ht="45">
      <c r="A256" s="23">
        <v>7</v>
      </c>
      <c r="B256" s="3"/>
      <c r="C256" s="50" t="s">
        <v>35</v>
      </c>
      <c r="D256" s="4" t="s">
        <v>209</v>
      </c>
      <c r="E256" s="95" t="s">
        <v>80</v>
      </c>
      <c r="F256" s="95" t="s">
        <v>123</v>
      </c>
      <c r="G256" s="95" t="s">
        <v>124</v>
      </c>
      <c r="H256" s="8"/>
      <c r="I256" s="8" t="s">
        <v>35</v>
      </c>
      <c r="J256" s="4">
        <f>SUM(O256:AC256)</f>
        <v>840</v>
      </c>
      <c r="K256" s="8"/>
      <c r="L256" s="9">
        <v>46113</v>
      </c>
      <c r="M256" s="9">
        <v>46387</v>
      </c>
      <c r="N256" s="83" t="s">
        <v>73</v>
      </c>
      <c r="O256" s="84"/>
      <c r="P256" s="10"/>
      <c r="Q256" s="10"/>
      <c r="R256" s="10"/>
      <c r="S256" s="10"/>
      <c r="T256" s="85"/>
      <c r="U256" s="85"/>
      <c r="V256" s="85"/>
      <c r="W256" s="85"/>
      <c r="X256" s="85"/>
      <c r="Y256" s="85">
        <f>[1]Zalaszentgrót!Y125</f>
        <v>840</v>
      </c>
      <c r="Z256" s="85"/>
      <c r="AA256" s="85"/>
      <c r="AB256" s="85"/>
      <c r="AC256" s="86"/>
    </row>
    <row r="257" spans="1:29">
      <c r="A257" s="23">
        <v>8</v>
      </c>
      <c r="B257" s="3"/>
      <c r="C257" s="50" t="s">
        <v>237</v>
      </c>
      <c r="D257" s="4" t="s">
        <v>238</v>
      </c>
      <c r="E257" s="95" t="s">
        <v>80</v>
      </c>
      <c r="F257" s="95" t="s">
        <v>161</v>
      </c>
      <c r="G257" s="95" t="s">
        <v>116</v>
      </c>
      <c r="H257" s="8"/>
      <c r="I257" s="8" t="s">
        <v>35</v>
      </c>
      <c r="J257" s="4">
        <f t="shared" ref="J257:J258" si="53">SUM(O257:AC257)</f>
        <v>5300</v>
      </c>
      <c r="K257" s="8"/>
      <c r="L257" s="9">
        <v>46113</v>
      </c>
      <c r="M257" s="9">
        <v>46387</v>
      </c>
      <c r="N257" s="83" t="s">
        <v>73</v>
      </c>
      <c r="O257" s="84"/>
      <c r="P257" s="10"/>
      <c r="Q257" s="10"/>
      <c r="R257" s="10"/>
      <c r="S257" s="10"/>
      <c r="T257" s="85"/>
      <c r="U257" s="85"/>
      <c r="V257" s="85"/>
      <c r="W257" s="85"/>
      <c r="X257" s="85"/>
      <c r="Y257" s="85">
        <f>[1]Zalaszentgrót!Y126</f>
        <v>5300</v>
      </c>
      <c r="Z257" s="85"/>
      <c r="AA257" s="85"/>
      <c r="AB257" s="85"/>
      <c r="AC257" s="86"/>
    </row>
    <row r="258" spans="1:29" ht="45">
      <c r="A258" s="23">
        <v>7</v>
      </c>
      <c r="B258" s="3"/>
      <c r="C258" s="50" t="s">
        <v>42</v>
      </c>
      <c r="D258" s="4" t="s">
        <v>181</v>
      </c>
      <c r="E258" s="95" t="s">
        <v>80</v>
      </c>
      <c r="F258" s="95" t="s">
        <v>123</v>
      </c>
      <c r="G258" s="95" t="s">
        <v>124</v>
      </c>
      <c r="H258" s="8"/>
      <c r="I258" s="8" t="s">
        <v>42</v>
      </c>
      <c r="J258" s="4">
        <f t="shared" si="53"/>
        <v>1200</v>
      </c>
      <c r="K258" s="8"/>
      <c r="L258" s="9">
        <v>46113</v>
      </c>
      <c r="M258" s="9">
        <v>46387</v>
      </c>
      <c r="N258" s="83" t="s">
        <v>73</v>
      </c>
      <c r="O258" s="84"/>
      <c r="P258" s="10"/>
      <c r="Q258" s="10"/>
      <c r="R258" s="10"/>
      <c r="S258" s="10"/>
      <c r="T258" s="85"/>
      <c r="U258" s="85"/>
      <c r="V258" s="85"/>
      <c r="W258" s="85"/>
      <c r="X258" s="85"/>
      <c r="Y258" s="85">
        <f>[1]Kehidakustány!Y101</f>
        <v>1200</v>
      </c>
      <c r="Z258" s="85"/>
      <c r="AA258" s="85"/>
      <c r="AB258" s="85"/>
      <c r="AC258" s="86"/>
    </row>
    <row r="259" spans="1:29">
      <c r="A259" s="23">
        <v>7</v>
      </c>
      <c r="B259" s="3"/>
      <c r="C259" s="50" t="s">
        <v>49</v>
      </c>
      <c r="D259" s="4" t="s">
        <v>155</v>
      </c>
      <c r="E259" s="95" t="s">
        <v>67</v>
      </c>
      <c r="F259" s="95" t="s">
        <v>161</v>
      </c>
      <c r="G259" s="95" t="s">
        <v>116</v>
      </c>
      <c r="H259" s="8"/>
      <c r="I259" s="8" t="s">
        <v>49</v>
      </c>
      <c r="J259" s="4">
        <f>SUM(O259:AC259)</f>
        <v>354</v>
      </c>
      <c r="K259" s="8"/>
      <c r="L259" s="9">
        <v>46113</v>
      </c>
      <c r="M259" s="9">
        <v>46387</v>
      </c>
      <c r="N259" s="83" t="s">
        <v>73</v>
      </c>
      <c r="O259" s="84"/>
      <c r="P259" s="10"/>
      <c r="Q259" s="10"/>
      <c r="R259" s="10"/>
      <c r="S259" s="10"/>
      <c r="T259" s="85"/>
      <c r="U259" s="85"/>
      <c r="V259" s="85"/>
      <c r="W259" s="85"/>
      <c r="X259" s="85">
        <f>[1]Óhíd!X91</f>
        <v>121</v>
      </c>
      <c r="Y259" s="85">
        <f>[1]Óhíd!Y91</f>
        <v>233</v>
      </c>
      <c r="Z259" s="85"/>
      <c r="AA259" s="85"/>
      <c r="AB259" s="85"/>
      <c r="AC259" s="86"/>
    </row>
    <row r="260" spans="1:29">
      <c r="A260" s="23">
        <v>7</v>
      </c>
      <c r="B260" s="3"/>
      <c r="C260" s="50" t="s">
        <v>51</v>
      </c>
      <c r="D260" s="4" t="s">
        <v>239</v>
      </c>
      <c r="E260" s="95" t="s">
        <v>67</v>
      </c>
      <c r="F260" s="95" t="s">
        <v>161</v>
      </c>
      <c r="G260" s="95" t="s">
        <v>116</v>
      </c>
      <c r="H260" s="8"/>
      <c r="I260" s="8" t="s">
        <v>51</v>
      </c>
      <c r="J260" s="4">
        <f t="shared" ref="J260:J262" si="54">SUM(O260:AC260)</f>
        <v>505</v>
      </c>
      <c r="K260" s="8"/>
      <c r="L260" s="9">
        <v>46113</v>
      </c>
      <c r="M260" s="9">
        <v>46387</v>
      </c>
      <c r="N260" s="83" t="s">
        <v>73</v>
      </c>
      <c r="O260" s="84"/>
      <c r="P260" s="10"/>
      <c r="Q260" s="10"/>
      <c r="R260" s="10"/>
      <c r="S260" s="10"/>
      <c r="T260" s="85"/>
      <c r="U260" s="85"/>
      <c r="V260" s="85"/>
      <c r="W260" s="85"/>
      <c r="X260" s="85">
        <f>[1]Sümegcsehi!X95</f>
        <v>172</v>
      </c>
      <c r="Y260" s="85">
        <f>[1]Sümegcsehi!Y95</f>
        <v>333</v>
      </c>
      <c r="Z260" s="85"/>
      <c r="AA260" s="85"/>
      <c r="AB260" s="85"/>
      <c r="AC260" s="86"/>
    </row>
    <row r="261" spans="1:29">
      <c r="A261" s="23">
        <v>7</v>
      </c>
      <c r="B261" s="3"/>
      <c r="C261" s="50" t="s">
        <v>54</v>
      </c>
      <c r="D261" s="4" t="s">
        <v>155</v>
      </c>
      <c r="E261" s="95" t="s">
        <v>67</v>
      </c>
      <c r="F261" s="95" t="s">
        <v>161</v>
      </c>
      <c r="G261" s="95" t="s">
        <v>116</v>
      </c>
      <c r="H261" s="8"/>
      <c r="I261" s="8" t="s">
        <v>54</v>
      </c>
      <c r="J261" s="4">
        <f t="shared" si="54"/>
        <v>473</v>
      </c>
      <c r="K261" s="8"/>
      <c r="L261" s="9">
        <v>45748</v>
      </c>
      <c r="M261" s="9">
        <v>46387</v>
      </c>
      <c r="N261" s="83" t="s">
        <v>73</v>
      </c>
      <c r="O261" s="84"/>
      <c r="P261" s="10"/>
      <c r="Q261" s="10"/>
      <c r="R261" s="10"/>
      <c r="S261" s="10"/>
      <c r="T261" s="85"/>
      <c r="U261" s="85"/>
      <c r="V261" s="85"/>
      <c r="W261" s="85"/>
      <c r="X261" s="85">
        <f>[1]Tekenye!X92</f>
        <v>161</v>
      </c>
      <c r="Y261" s="85">
        <f>[1]Tekenye!Y92</f>
        <v>312</v>
      </c>
      <c r="Z261" s="85"/>
      <c r="AA261" s="85"/>
      <c r="AB261" s="85"/>
      <c r="AC261" s="86"/>
    </row>
    <row r="262" spans="1:29" ht="45">
      <c r="A262" s="23">
        <v>7</v>
      </c>
      <c r="B262" s="3"/>
      <c r="C262" s="50" t="s">
        <v>56</v>
      </c>
      <c r="D262" s="4" t="s">
        <v>170</v>
      </c>
      <c r="E262" s="95" t="s">
        <v>80</v>
      </c>
      <c r="F262" s="95" t="s">
        <v>123</v>
      </c>
      <c r="G262" s="95" t="s">
        <v>124</v>
      </c>
      <c r="H262" s="8"/>
      <c r="I262" s="8" t="s">
        <v>56</v>
      </c>
      <c r="J262" s="4">
        <f t="shared" si="54"/>
        <v>240</v>
      </c>
      <c r="K262" s="8"/>
      <c r="L262" s="9">
        <v>46113</v>
      </c>
      <c r="M262" s="9">
        <v>46387</v>
      </c>
      <c r="N262" s="83" t="s">
        <v>73</v>
      </c>
      <c r="O262" s="84"/>
      <c r="P262" s="10"/>
      <c r="Q262" s="10"/>
      <c r="R262" s="10"/>
      <c r="S262" s="10"/>
      <c r="T262" s="85"/>
      <c r="U262" s="85"/>
      <c r="V262" s="85"/>
      <c r="W262" s="85"/>
      <c r="X262" s="85"/>
      <c r="Y262" s="85">
        <f>[1]Türje!Y99</f>
        <v>240</v>
      </c>
      <c r="Z262" s="85"/>
      <c r="AA262" s="85"/>
      <c r="AB262" s="85"/>
      <c r="AC262" s="86"/>
    </row>
    <row r="263" spans="1:29" ht="45">
      <c r="A263" s="23">
        <v>7</v>
      </c>
      <c r="B263" s="3"/>
      <c r="C263" s="50" t="s">
        <v>59</v>
      </c>
      <c r="D263" s="4" t="s">
        <v>134</v>
      </c>
      <c r="E263" s="95" t="s">
        <v>80</v>
      </c>
      <c r="F263" s="95" t="s">
        <v>123</v>
      </c>
      <c r="G263" s="95" t="s">
        <v>124</v>
      </c>
      <c r="H263" s="8"/>
      <c r="I263" s="8" t="s">
        <v>59</v>
      </c>
      <c r="J263" s="4">
        <f>SUM(O263:AC263)</f>
        <v>360</v>
      </c>
      <c r="K263" s="8"/>
      <c r="L263" s="9">
        <v>46113</v>
      </c>
      <c r="M263" s="9">
        <v>46387</v>
      </c>
      <c r="N263" s="83" t="s">
        <v>73</v>
      </c>
      <c r="O263" s="84"/>
      <c r="P263" s="10"/>
      <c r="Q263" s="10"/>
      <c r="R263" s="10"/>
      <c r="S263" s="10"/>
      <c r="T263" s="85"/>
      <c r="U263" s="85"/>
      <c r="V263" s="85"/>
      <c r="W263" s="85"/>
      <c r="X263" s="85"/>
      <c r="Y263" s="85">
        <f>[1]Zalaapáti!Y97</f>
        <v>360</v>
      </c>
      <c r="Z263" s="85"/>
      <c r="AA263" s="85"/>
      <c r="AB263" s="85"/>
      <c r="AC263" s="86"/>
    </row>
    <row r="264" spans="1:29" ht="45">
      <c r="A264" s="23">
        <v>7</v>
      </c>
      <c r="B264" s="3"/>
      <c r="C264" s="50" t="s">
        <v>60</v>
      </c>
      <c r="D264" s="4" t="s">
        <v>170</v>
      </c>
      <c r="E264" s="95" t="s">
        <v>80</v>
      </c>
      <c r="F264" s="95" t="s">
        <v>123</v>
      </c>
      <c r="G264" s="95" t="s">
        <v>124</v>
      </c>
      <c r="H264" s="8"/>
      <c r="I264" s="8" t="s">
        <v>60</v>
      </c>
      <c r="J264" s="4">
        <f t="shared" ref="J264:J265" si="55">SUM(O264:AC264)</f>
        <v>240</v>
      </c>
      <c r="K264" s="8"/>
      <c r="L264" s="9">
        <v>46113</v>
      </c>
      <c r="M264" s="9">
        <v>46387</v>
      </c>
      <c r="N264" s="83" t="s">
        <v>73</v>
      </c>
      <c r="O264" s="84"/>
      <c r="P264" s="10"/>
      <c r="Q264" s="10"/>
      <c r="R264" s="10"/>
      <c r="S264" s="10"/>
      <c r="T264" s="85"/>
      <c r="U264" s="85"/>
      <c r="V264" s="85"/>
      <c r="W264" s="85"/>
      <c r="X264" s="85"/>
      <c r="Y264" s="85">
        <f>[1]Zalacsány!Y95</f>
        <v>240</v>
      </c>
      <c r="Z264" s="85"/>
      <c r="AA264" s="85"/>
      <c r="AB264" s="85"/>
      <c r="AC264" s="86"/>
    </row>
    <row r="265" spans="1:29" ht="45">
      <c r="A265" s="23">
        <v>7</v>
      </c>
      <c r="B265" s="3"/>
      <c r="C265" s="50" t="s">
        <v>62</v>
      </c>
      <c r="D265" s="4" t="s">
        <v>240</v>
      </c>
      <c r="E265" s="95" t="s">
        <v>80</v>
      </c>
      <c r="F265" s="95" t="s">
        <v>123</v>
      </c>
      <c r="G265" s="95" t="s">
        <v>124</v>
      </c>
      <c r="H265" s="8"/>
      <c r="I265" s="8" t="s">
        <v>62</v>
      </c>
      <c r="J265" s="4">
        <f t="shared" si="55"/>
        <v>448</v>
      </c>
      <c r="K265" s="8"/>
      <c r="L265" s="9">
        <v>46113</v>
      </c>
      <c r="M265" s="9">
        <v>46387</v>
      </c>
      <c r="N265" s="83" t="s">
        <v>73</v>
      </c>
      <c r="O265" s="84"/>
      <c r="P265" s="10"/>
      <c r="Q265" s="10"/>
      <c r="R265" s="10"/>
      <c r="S265" s="10"/>
      <c r="T265" s="85"/>
      <c r="U265" s="85"/>
      <c r="V265" s="85"/>
      <c r="W265" s="85"/>
      <c r="X265" s="85"/>
      <c r="Y265" s="85">
        <f>[1]Zalaszentlászló!Y98</f>
        <v>448</v>
      </c>
      <c r="Z265" s="85"/>
      <c r="AA265" s="85"/>
      <c r="AB265" s="85"/>
      <c r="AC265" s="86"/>
    </row>
    <row r="266" spans="1:29">
      <c r="A266" s="23">
        <v>1</v>
      </c>
      <c r="B266" s="3"/>
      <c r="C266" s="50" t="s">
        <v>241</v>
      </c>
      <c r="D266" s="4" t="s">
        <v>242</v>
      </c>
      <c r="E266" s="95" t="s">
        <v>80</v>
      </c>
      <c r="F266" s="95" t="s">
        <v>161</v>
      </c>
      <c r="G266" s="95" t="s">
        <v>116</v>
      </c>
      <c r="H266" s="8"/>
      <c r="I266" s="8" t="s">
        <v>70</v>
      </c>
      <c r="J266" s="4">
        <f>SUM(O266:AC266)</f>
        <v>14000</v>
      </c>
      <c r="K266" s="8"/>
      <c r="L266" s="9">
        <v>46478</v>
      </c>
      <c r="M266" s="9">
        <v>46752</v>
      </c>
      <c r="N266" s="83" t="s">
        <v>73</v>
      </c>
      <c r="O266" s="84"/>
      <c r="P266" s="10"/>
      <c r="Q266" s="10"/>
      <c r="R266" s="10"/>
      <c r="S266" s="10"/>
      <c r="T266" s="85"/>
      <c r="U266" s="85"/>
      <c r="V266" s="85"/>
      <c r="W266" s="85"/>
      <c r="X266" s="85"/>
      <c r="Y266" s="85"/>
      <c r="Z266" s="85">
        <f>[1]Zalaszentgrót!Z127+[1]Bazsi!Z93+[1]Bókaháza!Z91+[1]Döbröce!Z90+[1]Esztergályhorváti!Z91+[1]Kallósd!Z87+[1]Kehidakustány!Z102+[1]Kisgörbő!Z90+[1]Kisvásárhely!Z87+[1]Mihályfa!Z87+[1]Nagygörbő!Z87+[1]Óhíd!Z92+[1]Sénye!Z87+[1]Sümegcsehi!Z96+[1]Szalapa!Z90+[1]Tekenye!Z93+[1]Türje!Z100+[1]Vindornyalak!Z87+[1]Vindornyaszőlős!Z90+[1]Zalaapáti!Z98+[1]Zalacsány!Z96+[1]Zalaszántó!Z90+[1]Zalaszentlászló!Z99</f>
        <v>14000</v>
      </c>
      <c r="AA266" s="85"/>
      <c r="AB266" s="85"/>
      <c r="AC266" s="86"/>
    </row>
    <row r="267" spans="1:29" ht="45">
      <c r="A267" s="23">
        <v>5</v>
      </c>
      <c r="B267" s="3"/>
      <c r="C267" s="50" t="s">
        <v>35</v>
      </c>
      <c r="D267" s="4" t="s">
        <v>170</v>
      </c>
      <c r="E267" s="95" t="s">
        <v>80</v>
      </c>
      <c r="F267" s="95" t="s">
        <v>123</v>
      </c>
      <c r="G267" s="95" t="s">
        <v>124</v>
      </c>
      <c r="H267" s="8"/>
      <c r="I267" s="8" t="s">
        <v>35</v>
      </c>
      <c r="J267" s="4">
        <f>SUM(O267:AC267)</f>
        <v>240</v>
      </c>
      <c r="K267" s="8"/>
      <c r="L267" s="9">
        <v>46478</v>
      </c>
      <c r="M267" s="9">
        <v>46752</v>
      </c>
      <c r="N267" s="83" t="s">
        <v>73</v>
      </c>
      <c r="O267" s="84"/>
      <c r="P267" s="10"/>
      <c r="Q267" s="10"/>
      <c r="R267" s="10"/>
      <c r="S267" s="10"/>
      <c r="T267" s="85"/>
      <c r="U267" s="85"/>
      <c r="V267" s="85"/>
      <c r="W267" s="85"/>
      <c r="X267" s="85"/>
      <c r="Y267" s="85"/>
      <c r="Z267" s="85">
        <v>240</v>
      </c>
      <c r="AA267" s="85"/>
      <c r="AB267" s="85"/>
      <c r="AC267" s="86"/>
    </row>
    <row r="268" spans="1:29" ht="45">
      <c r="A268" s="23">
        <v>5</v>
      </c>
      <c r="B268" s="3"/>
      <c r="C268" s="50" t="s">
        <v>37</v>
      </c>
      <c r="D268" s="4" t="s">
        <v>155</v>
      </c>
      <c r="E268" s="95" t="s">
        <v>67</v>
      </c>
      <c r="F268" s="95" t="s">
        <v>161</v>
      </c>
      <c r="G268" s="95" t="s">
        <v>124</v>
      </c>
      <c r="H268" s="8"/>
      <c r="I268" s="8" t="s">
        <v>37</v>
      </c>
      <c r="J268" s="4">
        <f t="shared" ref="J268:J270" si="56">SUM(O268:AC268)</f>
        <v>207</v>
      </c>
      <c r="K268" s="8"/>
      <c r="L268" s="9">
        <v>46478</v>
      </c>
      <c r="M268" s="9">
        <v>46752</v>
      </c>
      <c r="N268" s="83" t="s">
        <v>73</v>
      </c>
      <c r="O268" s="84"/>
      <c r="P268" s="10"/>
      <c r="Q268" s="10"/>
      <c r="R268" s="10"/>
      <c r="S268" s="10"/>
      <c r="T268" s="85"/>
      <c r="U268" s="85"/>
      <c r="V268" s="85"/>
      <c r="W268" s="85"/>
      <c r="X268" s="85"/>
      <c r="Y268" s="85">
        <f>[1]Bazsi!Y94</f>
        <v>165</v>
      </c>
      <c r="Z268" s="85">
        <f>[1]Bazsi!Z94</f>
        <v>42</v>
      </c>
      <c r="AA268" s="85"/>
      <c r="AB268" s="85"/>
      <c r="AC268" s="86"/>
    </row>
    <row r="269" spans="1:29" ht="45">
      <c r="A269" s="23">
        <v>5</v>
      </c>
      <c r="B269" s="3"/>
      <c r="C269" s="50" t="s">
        <v>42</v>
      </c>
      <c r="D269" s="4" t="s">
        <v>139</v>
      </c>
      <c r="E269" s="95" t="s">
        <v>80</v>
      </c>
      <c r="F269" s="95" t="s">
        <v>123</v>
      </c>
      <c r="G269" s="95" t="s">
        <v>124</v>
      </c>
      <c r="H269" s="8"/>
      <c r="I269" s="8" t="s">
        <v>42</v>
      </c>
      <c r="J269" s="4">
        <f t="shared" si="56"/>
        <v>120</v>
      </c>
      <c r="K269" s="8"/>
      <c r="L269" s="9">
        <v>46478</v>
      </c>
      <c r="M269" s="9">
        <v>46752</v>
      </c>
      <c r="N269" s="83" t="s">
        <v>73</v>
      </c>
      <c r="O269" s="84"/>
      <c r="P269" s="10"/>
      <c r="Q269" s="10"/>
      <c r="R269" s="10"/>
      <c r="S269" s="10"/>
      <c r="T269" s="85"/>
      <c r="U269" s="85"/>
      <c r="V269" s="85"/>
      <c r="W269" s="85"/>
      <c r="X269" s="85"/>
      <c r="Y269" s="85"/>
      <c r="Z269" s="85">
        <f>[1]Kehidakustány!Z103</f>
        <v>120</v>
      </c>
      <c r="AA269" s="85"/>
      <c r="AB269" s="85"/>
      <c r="AC269" s="86"/>
    </row>
    <row r="270" spans="1:29" ht="45">
      <c r="A270" s="23">
        <v>5</v>
      </c>
      <c r="B270" s="3"/>
      <c r="C270" s="50" t="s">
        <v>62</v>
      </c>
      <c r="D270" s="4" t="s">
        <v>164</v>
      </c>
      <c r="E270" s="95" t="s">
        <v>80</v>
      </c>
      <c r="F270" s="95" t="s">
        <v>123</v>
      </c>
      <c r="G270" s="95" t="s">
        <v>124</v>
      </c>
      <c r="H270" s="8"/>
      <c r="I270" s="8" t="s">
        <v>62</v>
      </c>
      <c r="J270" s="4">
        <f t="shared" si="56"/>
        <v>114</v>
      </c>
      <c r="K270" s="8"/>
      <c r="L270" s="9">
        <v>46478</v>
      </c>
      <c r="M270" s="9">
        <v>46752</v>
      </c>
      <c r="N270" s="83" t="s">
        <v>73</v>
      </c>
      <c r="O270" s="84"/>
      <c r="P270" s="10"/>
      <c r="Q270" s="10"/>
      <c r="R270" s="10"/>
      <c r="S270" s="10"/>
      <c r="T270" s="85"/>
      <c r="U270" s="85"/>
      <c r="V270" s="85"/>
      <c r="W270" s="85"/>
      <c r="X270" s="85"/>
      <c r="Y270" s="85"/>
      <c r="Z270" s="85">
        <f>[1]Zalaszentlászló!Z100</f>
        <v>114</v>
      </c>
      <c r="AA270" s="85"/>
      <c r="AB270" s="85"/>
      <c r="AC270" s="86"/>
    </row>
    <row r="271" spans="1:29">
      <c r="A271" s="23">
        <v>1</v>
      </c>
      <c r="B271" s="3"/>
      <c r="C271" s="50" t="s">
        <v>48</v>
      </c>
      <c r="D271" s="4" t="s">
        <v>243</v>
      </c>
      <c r="E271" s="95" t="s">
        <v>67</v>
      </c>
      <c r="F271" s="88" t="s">
        <v>34</v>
      </c>
      <c r="G271" s="95" t="s">
        <v>116</v>
      </c>
      <c r="H271" s="8"/>
      <c r="I271" s="8" t="s">
        <v>48</v>
      </c>
      <c r="J271" s="4">
        <f>SUM(O271:AC271)</f>
        <v>495</v>
      </c>
      <c r="K271" s="8"/>
      <c r="L271" s="9">
        <v>46388</v>
      </c>
      <c r="M271" s="9">
        <v>46752</v>
      </c>
      <c r="N271" s="83" t="s">
        <v>73</v>
      </c>
      <c r="O271" s="84"/>
      <c r="P271" s="10"/>
      <c r="Q271" s="10"/>
      <c r="R271" s="10"/>
      <c r="S271" s="10"/>
      <c r="T271" s="85"/>
      <c r="U271" s="85"/>
      <c r="V271" s="85"/>
      <c r="W271" s="85"/>
      <c r="X271" s="85"/>
      <c r="Y271" s="85"/>
      <c r="Z271" s="85">
        <f>[1]Nemesbük!Z44</f>
        <v>495</v>
      </c>
      <c r="AA271" s="85"/>
      <c r="AB271" s="85"/>
      <c r="AC271" s="86"/>
    </row>
    <row r="272" spans="1:29" ht="45">
      <c r="A272" s="23">
        <v>2</v>
      </c>
      <c r="B272" s="3"/>
      <c r="C272" s="50" t="s">
        <v>35</v>
      </c>
      <c r="D272" s="4" t="s">
        <v>170</v>
      </c>
      <c r="E272" s="95" t="s">
        <v>80</v>
      </c>
      <c r="F272" s="95" t="s">
        <v>123</v>
      </c>
      <c r="G272" s="95" t="s">
        <v>124</v>
      </c>
      <c r="H272" s="8"/>
      <c r="I272" s="8" t="s">
        <v>35</v>
      </c>
      <c r="J272" s="4">
        <f>SUM(O272:AC272)</f>
        <v>240</v>
      </c>
      <c r="K272" s="8"/>
      <c r="L272" s="9">
        <v>46844</v>
      </c>
      <c r="M272" s="9">
        <v>47118</v>
      </c>
      <c r="N272" s="83" t="s">
        <v>73</v>
      </c>
      <c r="O272" s="84"/>
      <c r="P272" s="10"/>
      <c r="Q272" s="10"/>
      <c r="R272" s="10"/>
      <c r="S272" s="10"/>
      <c r="T272" s="85"/>
      <c r="U272" s="85"/>
      <c r="V272" s="85"/>
      <c r="W272" s="85"/>
      <c r="X272" s="85"/>
      <c r="Y272" s="85"/>
      <c r="Z272" s="85"/>
      <c r="AA272" s="85">
        <f>[1]Zalaszentgrót!AA129</f>
        <v>240</v>
      </c>
      <c r="AB272" s="85"/>
      <c r="AC272" s="86"/>
    </row>
    <row r="273" spans="1:29" ht="45">
      <c r="A273" s="23">
        <v>2</v>
      </c>
      <c r="B273" s="3"/>
      <c r="C273" s="50" t="s">
        <v>42</v>
      </c>
      <c r="D273" s="4" t="s">
        <v>139</v>
      </c>
      <c r="E273" s="95" t="s">
        <v>80</v>
      </c>
      <c r="F273" s="95" t="s">
        <v>123</v>
      </c>
      <c r="G273" s="95" t="s">
        <v>124</v>
      </c>
      <c r="H273" s="8"/>
      <c r="I273" s="8" t="s">
        <v>42</v>
      </c>
      <c r="J273" s="4">
        <f t="shared" ref="J273:J276" si="57">SUM(O273:AC273)</f>
        <v>120</v>
      </c>
      <c r="K273" s="8"/>
      <c r="L273" s="9">
        <v>46844</v>
      </c>
      <c r="M273" s="9">
        <v>47118</v>
      </c>
      <c r="N273" s="83" t="s">
        <v>73</v>
      </c>
      <c r="O273" s="84"/>
      <c r="P273" s="10"/>
      <c r="Q273" s="10"/>
      <c r="R273" s="10"/>
      <c r="S273" s="10"/>
      <c r="T273" s="85"/>
      <c r="U273" s="85"/>
      <c r="V273" s="85"/>
      <c r="W273" s="85"/>
      <c r="X273" s="85"/>
      <c r="Y273" s="85"/>
      <c r="Z273" s="85"/>
      <c r="AA273" s="85">
        <f>[1]Kehidakustány!AA104</f>
        <v>120</v>
      </c>
      <c r="AB273" s="85"/>
      <c r="AC273" s="86"/>
    </row>
    <row r="274" spans="1:29">
      <c r="A274" s="23">
        <v>2</v>
      </c>
      <c r="B274" s="3"/>
      <c r="C274" s="50" t="s">
        <v>51</v>
      </c>
      <c r="D274" s="4" t="s">
        <v>155</v>
      </c>
      <c r="E274" s="95" t="s">
        <v>67</v>
      </c>
      <c r="F274" s="95" t="s">
        <v>161</v>
      </c>
      <c r="G274" s="95" t="s">
        <v>116</v>
      </c>
      <c r="H274" s="8"/>
      <c r="I274" s="8" t="s">
        <v>51</v>
      </c>
      <c r="J274" s="4">
        <f t="shared" si="57"/>
        <v>295</v>
      </c>
      <c r="K274" s="8"/>
      <c r="L274" s="9">
        <v>46844</v>
      </c>
      <c r="M274" s="9">
        <v>47118</v>
      </c>
      <c r="N274" s="83" t="s">
        <v>73</v>
      </c>
      <c r="O274" s="84"/>
      <c r="P274" s="10"/>
      <c r="Q274" s="10"/>
      <c r="R274" s="10"/>
      <c r="S274" s="10"/>
      <c r="T274" s="85"/>
      <c r="U274" s="85"/>
      <c r="V274" s="85"/>
      <c r="W274" s="85"/>
      <c r="X274" s="85"/>
      <c r="Y274" s="85"/>
      <c r="Z274" s="85">
        <f>[1]Sümegcsehi!Z97</f>
        <v>85</v>
      </c>
      <c r="AA274" s="85">
        <f>[1]Sümegcsehi!AA97</f>
        <v>210</v>
      </c>
      <c r="AB274" s="85"/>
      <c r="AC274" s="86"/>
    </row>
    <row r="275" spans="1:29">
      <c r="A275" s="23">
        <v>2</v>
      </c>
      <c r="B275" s="3"/>
      <c r="C275" s="50" t="s">
        <v>54</v>
      </c>
      <c r="D275" s="4" t="s">
        <v>215</v>
      </c>
      <c r="E275" s="95" t="s">
        <v>67</v>
      </c>
      <c r="F275" s="95" t="s">
        <v>161</v>
      </c>
      <c r="G275" s="95" t="s">
        <v>116</v>
      </c>
      <c r="H275" s="8"/>
      <c r="I275" s="8" t="s">
        <v>54</v>
      </c>
      <c r="J275" s="4">
        <f t="shared" si="57"/>
        <v>277</v>
      </c>
      <c r="K275" s="8"/>
      <c r="L275" s="9">
        <v>46478</v>
      </c>
      <c r="M275" s="9">
        <v>47118</v>
      </c>
      <c r="N275" s="83" t="s">
        <v>73</v>
      </c>
      <c r="O275" s="84"/>
      <c r="P275" s="10"/>
      <c r="Q275" s="10"/>
      <c r="R275" s="10"/>
      <c r="S275" s="10"/>
      <c r="T275" s="85"/>
      <c r="U275" s="85"/>
      <c r="V275" s="85"/>
      <c r="W275" s="85"/>
      <c r="X275" s="85"/>
      <c r="Y275" s="85"/>
      <c r="Z275" s="85">
        <f>[1]Tekenye!Z94</f>
        <v>81</v>
      </c>
      <c r="AA275" s="85">
        <f>[1]Tekenye!AA94</f>
        <v>196</v>
      </c>
      <c r="AB275" s="85"/>
      <c r="AC275" s="86"/>
    </row>
    <row r="276" spans="1:29" ht="45">
      <c r="A276" s="23">
        <v>2</v>
      </c>
      <c r="B276" s="3"/>
      <c r="C276" s="50" t="s">
        <v>56</v>
      </c>
      <c r="D276" s="4" t="s">
        <v>170</v>
      </c>
      <c r="E276" s="95" t="s">
        <v>80</v>
      </c>
      <c r="F276" s="95" t="s">
        <v>123</v>
      </c>
      <c r="G276" s="95" t="s">
        <v>124</v>
      </c>
      <c r="H276" s="8"/>
      <c r="I276" s="8" t="s">
        <v>56</v>
      </c>
      <c r="J276" s="4">
        <f t="shared" si="57"/>
        <v>240</v>
      </c>
      <c r="K276" s="8"/>
      <c r="L276" s="9">
        <v>46844</v>
      </c>
      <c r="M276" s="9">
        <v>47118</v>
      </c>
      <c r="N276" s="83" t="s">
        <v>73</v>
      </c>
      <c r="O276" s="84"/>
      <c r="P276" s="10"/>
      <c r="Q276" s="10"/>
      <c r="R276" s="10"/>
      <c r="S276" s="10"/>
      <c r="T276" s="85"/>
      <c r="U276" s="85"/>
      <c r="V276" s="85"/>
      <c r="W276" s="85"/>
      <c r="X276" s="85"/>
      <c r="Y276" s="85"/>
      <c r="Z276" s="85"/>
      <c r="AA276" s="85">
        <f>[1]Türje!AA101</f>
        <v>240</v>
      </c>
      <c r="AB276" s="85"/>
      <c r="AC276" s="86"/>
    </row>
    <row r="277" spans="1:29" ht="45">
      <c r="A277" s="23">
        <v>2</v>
      </c>
      <c r="B277" s="3"/>
      <c r="C277" s="50" t="s">
        <v>59</v>
      </c>
      <c r="D277" s="4" t="s">
        <v>170</v>
      </c>
      <c r="E277" s="95" t="s">
        <v>80</v>
      </c>
      <c r="F277" s="95" t="s">
        <v>123</v>
      </c>
      <c r="G277" s="95" t="s">
        <v>124</v>
      </c>
      <c r="H277" s="8"/>
      <c r="I277" s="8" t="s">
        <v>59</v>
      </c>
      <c r="J277" s="4">
        <f>SUM(O277:AC277)</f>
        <v>240</v>
      </c>
      <c r="K277" s="8"/>
      <c r="L277" s="9">
        <v>46844</v>
      </c>
      <c r="M277" s="9">
        <v>47118</v>
      </c>
      <c r="N277" s="83" t="s">
        <v>73</v>
      </c>
      <c r="O277" s="84"/>
      <c r="P277" s="10"/>
      <c r="Q277" s="10"/>
      <c r="R277" s="10"/>
      <c r="S277" s="10"/>
      <c r="T277" s="85"/>
      <c r="U277" s="85"/>
      <c r="V277" s="85"/>
      <c r="W277" s="85"/>
      <c r="X277" s="85"/>
      <c r="Y277" s="85"/>
      <c r="Z277" s="85"/>
      <c r="AA277" s="85">
        <f>[1]Zalaapáti!AA99</f>
        <v>240</v>
      </c>
      <c r="AB277" s="85"/>
      <c r="AC277" s="86"/>
    </row>
    <row r="278" spans="1:29" ht="45">
      <c r="A278" s="23">
        <v>2</v>
      </c>
      <c r="B278" s="3"/>
      <c r="C278" s="50" t="s">
        <v>60</v>
      </c>
      <c r="D278" s="4" t="s">
        <v>170</v>
      </c>
      <c r="E278" s="95" t="s">
        <v>80</v>
      </c>
      <c r="F278" s="95" t="s">
        <v>123</v>
      </c>
      <c r="G278" s="95" t="s">
        <v>124</v>
      </c>
      <c r="H278" s="8"/>
      <c r="I278" s="8" t="s">
        <v>60</v>
      </c>
      <c r="J278" s="4">
        <f t="shared" ref="J278:J280" si="58">SUM(O278:AC278)</f>
        <v>240</v>
      </c>
      <c r="K278" s="8"/>
      <c r="L278" s="9">
        <v>46844</v>
      </c>
      <c r="M278" s="9">
        <v>47118</v>
      </c>
      <c r="N278" s="83" t="s">
        <v>73</v>
      </c>
      <c r="O278" s="84"/>
      <c r="P278" s="10"/>
      <c r="Q278" s="10"/>
      <c r="R278" s="10"/>
      <c r="S278" s="10"/>
      <c r="T278" s="85"/>
      <c r="U278" s="85"/>
      <c r="V278" s="85"/>
      <c r="W278" s="85"/>
      <c r="X278" s="85"/>
      <c r="Y278" s="85"/>
      <c r="Z278" s="85"/>
      <c r="AA278" s="85">
        <f>[1]Zalacsány!AA97</f>
        <v>240</v>
      </c>
      <c r="AB278" s="85"/>
      <c r="AC278" s="86"/>
    </row>
    <row r="279" spans="1:29" ht="45">
      <c r="A279" s="23">
        <v>2</v>
      </c>
      <c r="B279" s="3"/>
      <c r="C279" s="50" t="s">
        <v>62</v>
      </c>
      <c r="D279" s="4" t="s">
        <v>236</v>
      </c>
      <c r="E279" s="95" t="s">
        <v>80</v>
      </c>
      <c r="F279" s="95" t="s">
        <v>123</v>
      </c>
      <c r="G279" s="95" t="s">
        <v>124</v>
      </c>
      <c r="H279" s="8"/>
      <c r="I279" s="8" t="s">
        <v>62</v>
      </c>
      <c r="J279" s="4">
        <f t="shared" si="58"/>
        <v>279</v>
      </c>
      <c r="K279" s="8"/>
      <c r="L279" s="9">
        <v>46844</v>
      </c>
      <c r="M279" s="9">
        <v>47118</v>
      </c>
      <c r="N279" s="83" t="s">
        <v>73</v>
      </c>
      <c r="O279" s="84"/>
      <c r="P279" s="10"/>
      <c r="Q279" s="10"/>
      <c r="R279" s="10"/>
      <c r="S279" s="10"/>
      <c r="T279" s="85"/>
      <c r="U279" s="85"/>
      <c r="V279" s="85"/>
      <c r="W279" s="85"/>
      <c r="X279" s="85"/>
      <c r="Y279" s="85"/>
      <c r="Z279" s="85"/>
      <c r="AA279" s="85">
        <f>[1]Zalaszentlászló!AA101</f>
        <v>279</v>
      </c>
      <c r="AB279" s="85"/>
      <c r="AC279" s="86"/>
    </row>
    <row r="280" spans="1:29">
      <c r="A280" s="23">
        <v>1</v>
      </c>
      <c r="B280" s="3"/>
      <c r="C280" s="50" t="s">
        <v>244</v>
      </c>
      <c r="D280" s="4" t="s">
        <v>245</v>
      </c>
      <c r="E280" s="95" t="s">
        <v>80</v>
      </c>
      <c r="F280" s="95" t="s">
        <v>161</v>
      </c>
      <c r="G280" s="95" t="s">
        <v>116</v>
      </c>
      <c r="H280" s="8"/>
      <c r="I280" s="8" t="s">
        <v>70</v>
      </c>
      <c r="J280" s="4">
        <f t="shared" si="58"/>
        <v>23000</v>
      </c>
      <c r="K280" s="8"/>
      <c r="L280" s="9">
        <v>47209</v>
      </c>
      <c r="M280" s="9">
        <v>47483</v>
      </c>
      <c r="N280" s="83" t="s">
        <v>73</v>
      </c>
      <c r="O280" s="84"/>
      <c r="P280" s="10"/>
      <c r="Q280" s="10"/>
      <c r="R280" s="10"/>
      <c r="S280" s="10"/>
      <c r="T280" s="85"/>
      <c r="U280" s="85"/>
      <c r="V280" s="85"/>
      <c r="W280" s="85"/>
      <c r="X280" s="85"/>
      <c r="Y280" s="85"/>
      <c r="Z280" s="85"/>
      <c r="AA280" s="85"/>
      <c r="AB280" s="85">
        <f>[1]Zalaszentgrót!AB130+[1]Bazsi!AB95+[1]Bókaháza!AB92+[1]Döbröce!AB91+[1]Esztergályhorváti!AB92+[1]Kallósd!AB88+[1]Kehidakustány!AB105+[1]Kisgörbő!AB91+[1]Kisvásárhely!AB88+[1]Mihályfa!AB88+[1]Nagygörbő!AB88+[1]Óhíd!AB93+[1]Sénye!AB88+[1]Sümegcsehi!AB98+[1]Szalapa!AB91+[1]Tekenye!AB95+[1]Türje!AB102+[1]Vindornyalak!AB88+[1]Vindornyaszőlős!AB91+[1]Zalaapáti!AB100+[1]Zalacsány!AB98+[1]Zalaszántó!AB91+[1]Zalaszentlászló!AB102</f>
        <v>23000</v>
      </c>
      <c r="AC280" s="86"/>
    </row>
    <row r="281" spans="1:29" ht="45">
      <c r="A281" s="23">
        <v>2</v>
      </c>
      <c r="B281" s="3"/>
      <c r="C281" s="50" t="s">
        <v>35</v>
      </c>
      <c r="D281" s="4" t="s">
        <v>170</v>
      </c>
      <c r="E281" s="95" t="s">
        <v>80</v>
      </c>
      <c r="F281" s="95" t="s">
        <v>123</v>
      </c>
      <c r="G281" s="95" t="s">
        <v>124</v>
      </c>
      <c r="H281" s="8"/>
      <c r="I281" s="8" t="s">
        <v>35</v>
      </c>
      <c r="J281" s="4">
        <f>SUM(O281:AC281)</f>
        <v>240</v>
      </c>
      <c r="K281" s="8"/>
      <c r="L281" s="9">
        <v>47209</v>
      </c>
      <c r="M281" s="9">
        <v>47483</v>
      </c>
      <c r="N281" s="83" t="s">
        <v>73</v>
      </c>
      <c r="O281" s="84"/>
      <c r="P281" s="10"/>
      <c r="Q281" s="10"/>
      <c r="R281" s="10"/>
      <c r="S281" s="10"/>
      <c r="T281" s="85"/>
      <c r="U281" s="85"/>
      <c r="V281" s="85"/>
      <c r="W281" s="85"/>
      <c r="X281" s="85"/>
      <c r="Y281" s="85"/>
      <c r="Z281" s="85"/>
      <c r="AA281" s="85"/>
      <c r="AB281" s="85">
        <f>[1]Zalaszentgrót!AB131</f>
        <v>240</v>
      </c>
      <c r="AC281" s="86"/>
    </row>
    <row r="282" spans="1:29" ht="45">
      <c r="A282" s="23">
        <v>2</v>
      </c>
      <c r="B282" s="3"/>
      <c r="C282" s="50" t="s">
        <v>42</v>
      </c>
      <c r="D282" s="4" t="s">
        <v>139</v>
      </c>
      <c r="E282" s="95" t="s">
        <v>80</v>
      </c>
      <c r="F282" s="95" t="s">
        <v>123</v>
      </c>
      <c r="G282" s="95" t="s">
        <v>124</v>
      </c>
      <c r="H282" s="8"/>
      <c r="I282" s="8" t="s">
        <v>42</v>
      </c>
      <c r="J282" s="4">
        <f t="shared" ref="J282:J283" si="59">SUM(O282:AC282)</f>
        <v>120</v>
      </c>
      <c r="K282" s="8"/>
      <c r="L282" s="9">
        <v>47209</v>
      </c>
      <c r="M282" s="9">
        <v>47483</v>
      </c>
      <c r="N282" s="83" t="s">
        <v>73</v>
      </c>
      <c r="O282" s="84"/>
      <c r="P282" s="10"/>
      <c r="Q282" s="10"/>
      <c r="R282" s="10"/>
      <c r="S282" s="10"/>
      <c r="T282" s="85"/>
      <c r="U282" s="85"/>
      <c r="V282" s="85"/>
      <c r="W282" s="85"/>
      <c r="X282" s="85"/>
      <c r="Y282" s="85"/>
      <c r="Z282" s="85"/>
      <c r="AA282" s="85"/>
      <c r="AB282" s="85">
        <f>[1]Kehidakustány!AB106</f>
        <v>120</v>
      </c>
      <c r="AC282" s="86"/>
    </row>
    <row r="283" spans="1:29" ht="45">
      <c r="A283" s="23">
        <v>2</v>
      </c>
      <c r="B283" s="3"/>
      <c r="C283" s="50" t="s">
        <v>56</v>
      </c>
      <c r="D283" s="4" t="s">
        <v>170</v>
      </c>
      <c r="E283" s="95" t="s">
        <v>80</v>
      </c>
      <c r="F283" s="95" t="s">
        <v>123</v>
      </c>
      <c r="G283" s="95" t="s">
        <v>124</v>
      </c>
      <c r="H283" s="8"/>
      <c r="I283" s="8" t="s">
        <v>56</v>
      </c>
      <c r="J283" s="4">
        <f t="shared" si="59"/>
        <v>240</v>
      </c>
      <c r="K283" s="8"/>
      <c r="L283" s="9">
        <v>47209</v>
      </c>
      <c r="M283" s="9">
        <v>47483</v>
      </c>
      <c r="N283" s="83" t="s">
        <v>73</v>
      </c>
      <c r="O283" s="84"/>
      <c r="P283" s="10"/>
      <c r="Q283" s="10"/>
      <c r="R283" s="10"/>
      <c r="S283" s="10"/>
      <c r="T283" s="85"/>
      <c r="U283" s="85"/>
      <c r="V283" s="85"/>
      <c r="W283" s="85"/>
      <c r="X283" s="85"/>
      <c r="Y283" s="85"/>
      <c r="Z283" s="85"/>
      <c r="AA283" s="85"/>
      <c r="AB283" s="85">
        <f>[1]Türje!AB103</f>
        <v>240</v>
      </c>
      <c r="AC283" s="86"/>
    </row>
    <row r="284" spans="1:29" ht="45">
      <c r="A284" s="23">
        <v>2</v>
      </c>
      <c r="B284" s="3"/>
      <c r="C284" s="50" t="s">
        <v>59</v>
      </c>
      <c r="D284" s="4" t="s">
        <v>170</v>
      </c>
      <c r="E284" s="95" t="s">
        <v>80</v>
      </c>
      <c r="F284" s="95" t="s">
        <v>123</v>
      </c>
      <c r="G284" s="95" t="s">
        <v>124</v>
      </c>
      <c r="H284" s="8"/>
      <c r="I284" s="8" t="s">
        <v>59</v>
      </c>
      <c r="J284" s="4">
        <f>SUM(O284:AC284)</f>
        <v>240</v>
      </c>
      <c r="K284" s="8"/>
      <c r="L284" s="9">
        <v>47209</v>
      </c>
      <c r="M284" s="9">
        <v>47483</v>
      </c>
      <c r="N284" s="83" t="s">
        <v>73</v>
      </c>
      <c r="O284" s="84"/>
      <c r="P284" s="10"/>
      <c r="Q284" s="10"/>
      <c r="R284" s="10"/>
      <c r="S284" s="10"/>
      <c r="T284" s="85"/>
      <c r="U284" s="85"/>
      <c r="V284" s="85"/>
      <c r="W284" s="85"/>
      <c r="X284" s="85"/>
      <c r="Y284" s="85"/>
      <c r="Z284" s="85"/>
      <c r="AA284" s="85"/>
      <c r="AB284" s="85">
        <f>[1]Zalaapáti!AB101</f>
        <v>240</v>
      </c>
      <c r="AC284" s="86"/>
    </row>
    <row r="285" spans="1:29" ht="45">
      <c r="A285" s="23">
        <v>2</v>
      </c>
      <c r="B285" s="3"/>
      <c r="C285" s="50" t="s">
        <v>60</v>
      </c>
      <c r="D285" s="4" t="s">
        <v>170</v>
      </c>
      <c r="E285" s="95" t="s">
        <v>80</v>
      </c>
      <c r="F285" s="95" t="s">
        <v>123</v>
      </c>
      <c r="G285" s="95" t="s">
        <v>124</v>
      </c>
      <c r="H285" s="8"/>
      <c r="I285" s="8" t="s">
        <v>60</v>
      </c>
      <c r="J285" s="4">
        <f t="shared" ref="J285:J287" si="60">SUM(O285:AC285)</f>
        <v>240</v>
      </c>
      <c r="K285" s="8"/>
      <c r="L285" s="9">
        <v>47209</v>
      </c>
      <c r="M285" s="9">
        <v>47483</v>
      </c>
      <c r="N285" s="83" t="s">
        <v>73</v>
      </c>
      <c r="O285" s="84"/>
      <c r="P285" s="10"/>
      <c r="Q285" s="10"/>
      <c r="R285" s="10"/>
      <c r="S285" s="10"/>
      <c r="T285" s="85"/>
      <c r="U285" s="85"/>
      <c r="V285" s="85"/>
      <c r="W285" s="85"/>
      <c r="X285" s="85"/>
      <c r="Y285" s="85"/>
      <c r="Z285" s="85"/>
      <c r="AA285" s="85"/>
      <c r="AB285" s="85">
        <f>[1]Zalacsány!AB99</f>
        <v>240</v>
      </c>
      <c r="AC285" s="86"/>
    </row>
    <row r="286" spans="1:29">
      <c r="A286" s="23">
        <v>3</v>
      </c>
      <c r="B286" s="3"/>
      <c r="C286" s="50" t="s">
        <v>61</v>
      </c>
      <c r="D286" s="4" t="s">
        <v>170</v>
      </c>
      <c r="E286" s="95" t="s">
        <v>67</v>
      </c>
      <c r="F286" s="95" t="s">
        <v>161</v>
      </c>
      <c r="G286" s="95" t="s">
        <v>116</v>
      </c>
      <c r="H286" s="8"/>
      <c r="I286" s="8" t="s">
        <v>61</v>
      </c>
      <c r="J286" s="4">
        <f t="shared" si="60"/>
        <v>245</v>
      </c>
      <c r="K286" s="8"/>
      <c r="L286" s="9">
        <v>47209</v>
      </c>
      <c r="M286" s="9">
        <v>47483</v>
      </c>
      <c r="N286" s="83" t="s">
        <v>73</v>
      </c>
      <c r="O286" s="84"/>
      <c r="P286" s="10"/>
      <c r="Q286" s="10"/>
      <c r="R286" s="10"/>
      <c r="S286" s="10"/>
      <c r="T286" s="85"/>
      <c r="U286" s="85"/>
      <c r="V286" s="85"/>
      <c r="W286" s="85"/>
      <c r="X286" s="85"/>
      <c r="Y286" s="85"/>
      <c r="Z286" s="85"/>
      <c r="AA286" s="85"/>
      <c r="AB286" s="85">
        <f>[1]Zalaszántó!AB92</f>
        <v>245</v>
      </c>
      <c r="AC286" s="86"/>
    </row>
    <row r="287" spans="1:29" ht="45">
      <c r="A287" s="23">
        <v>2</v>
      </c>
      <c r="B287" s="3"/>
      <c r="C287" s="50" t="s">
        <v>62</v>
      </c>
      <c r="D287" s="4" t="s">
        <v>164</v>
      </c>
      <c r="E287" s="95" t="s">
        <v>80</v>
      </c>
      <c r="F287" s="95" t="s">
        <v>123</v>
      </c>
      <c r="G287" s="95" t="s">
        <v>124</v>
      </c>
      <c r="H287" s="8"/>
      <c r="I287" s="8" t="s">
        <v>62</v>
      </c>
      <c r="J287" s="4">
        <f t="shared" si="60"/>
        <v>180</v>
      </c>
      <c r="K287" s="8"/>
      <c r="L287" s="9">
        <v>47209</v>
      </c>
      <c r="M287" s="9">
        <v>47483</v>
      </c>
      <c r="N287" s="83" t="s">
        <v>73</v>
      </c>
      <c r="O287" s="84"/>
      <c r="P287" s="10"/>
      <c r="Q287" s="10"/>
      <c r="R287" s="10"/>
      <c r="S287" s="10"/>
      <c r="T287" s="85"/>
      <c r="U287" s="85"/>
      <c r="V287" s="85"/>
      <c r="W287" s="85"/>
      <c r="X287" s="85"/>
      <c r="Y287" s="85"/>
      <c r="Z287" s="85"/>
      <c r="AA287" s="85"/>
      <c r="AB287" s="85">
        <f>[1]Zalaszentlászló!AB103</f>
        <v>180</v>
      </c>
      <c r="AC287" s="86"/>
    </row>
    <row r="288" spans="1:29" ht="45">
      <c r="A288" s="23">
        <v>4</v>
      </c>
      <c r="B288" s="3"/>
      <c r="C288" s="50" t="s">
        <v>35</v>
      </c>
      <c r="D288" s="4" t="s">
        <v>170</v>
      </c>
      <c r="E288" s="95" t="s">
        <v>80</v>
      </c>
      <c r="F288" s="95" t="s">
        <v>123</v>
      </c>
      <c r="G288" s="95" t="s">
        <v>124</v>
      </c>
      <c r="H288" s="8"/>
      <c r="I288" s="8" t="s">
        <v>35</v>
      </c>
      <c r="J288" s="4">
        <f>SUM(O288:AC288)</f>
        <v>240</v>
      </c>
      <c r="K288" s="8"/>
      <c r="L288" s="9">
        <v>47574</v>
      </c>
      <c r="M288" s="9">
        <v>47848</v>
      </c>
      <c r="N288" s="83" t="s">
        <v>73</v>
      </c>
      <c r="O288" s="84"/>
      <c r="P288" s="10"/>
      <c r="Q288" s="10"/>
      <c r="R288" s="10"/>
      <c r="S288" s="10"/>
      <c r="T288" s="85"/>
      <c r="U288" s="85"/>
      <c r="V288" s="85"/>
      <c r="W288" s="85"/>
      <c r="X288" s="85"/>
      <c r="Y288" s="85"/>
      <c r="Z288" s="85"/>
      <c r="AA288" s="85"/>
      <c r="AB288" s="85"/>
      <c r="AC288" s="86">
        <f>[1]Zalaszentgrót!AC132</f>
        <v>240</v>
      </c>
    </row>
    <row r="289" spans="1:29">
      <c r="A289" s="23">
        <v>5</v>
      </c>
      <c r="B289" s="3"/>
      <c r="C289" s="50" t="s">
        <v>246</v>
      </c>
      <c r="D289" s="4" t="s">
        <v>247</v>
      </c>
      <c r="E289" s="95" t="s">
        <v>80</v>
      </c>
      <c r="F289" s="95" t="s">
        <v>161</v>
      </c>
      <c r="G289" s="95" t="s">
        <v>116</v>
      </c>
      <c r="H289" s="8"/>
      <c r="I289" s="8" t="s">
        <v>35</v>
      </c>
      <c r="J289" s="4">
        <f t="shared" ref="J289:J308" si="61">SUM(O289:AC289)</f>
        <v>8700</v>
      </c>
      <c r="K289" s="8"/>
      <c r="L289" s="9">
        <v>47574</v>
      </c>
      <c r="M289" s="9">
        <v>47848</v>
      </c>
      <c r="N289" s="83" t="s">
        <v>73</v>
      </c>
      <c r="O289" s="84"/>
      <c r="P289" s="10"/>
      <c r="Q289" s="10"/>
      <c r="R289" s="10"/>
      <c r="S289" s="10"/>
      <c r="T289" s="85"/>
      <c r="U289" s="85"/>
      <c r="V289" s="85"/>
      <c r="W289" s="85"/>
      <c r="X289" s="85"/>
      <c r="Y289" s="85">
        <f>[1]Zalaszentgrót!Y133</f>
        <v>216</v>
      </c>
      <c r="Z289" s="85">
        <f>[1]Zalaszentgrót!Z133</f>
        <v>1382</v>
      </c>
      <c r="AA289" s="85">
        <f>[1]Zalaszentgrót!AA133</f>
        <v>3750</v>
      </c>
      <c r="AB289" s="85">
        <f>[1]Zalaszentgrót!AB133</f>
        <v>2331</v>
      </c>
      <c r="AC289" s="86">
        <f>[1]Zalaszentgrót!AC133</f>
        <v>1021</v>
      </c>
    </row>
    <row r="290" spans="1:29">
      <c r="A290" s="23">
        <v>6</v>
      </c>
      <c r="B290" s="3"/>
      <c r="C290" s="50" t="s">
        <v>248</v>
      </c>
      <c r="D290" s="4" t="s">
        <v>249</v>
      </c>
      <c r="E290" s="95" t="s">
        <v>80</v>
      </c>
      <c r="F290" s="95" t="s">
        <v>161</v>
      </c>
      <c r="G290" s="95" t="s">
        <v>116</v>
      </c>
      <c r="H290" s="8"/>
      <c r="I290" s="8" t="s">
        <v>35</v>
      </c>
      <c r="J290" s="4">
        <f t="shared" si="61"/>
        <v>1782</v>
      </c>
      <c r="K290" s="8"/>
      <c r="L290" s="9">
        <v>47939</v>
      </c>
      <c r="M290" s="9">
        <v>48213</v>
      </c>
      <c r="N290" s="83" t="s">
        <v>73</v>
      </c>
      <c r="O290" s="84"/>
      <c r="P290" s="10"/>
      <c r="Q290" s="10"/>
      <c r="R290" s="10"/>
      <c r="S290" s="10"/>
      <c r="T290" s="85"/>
      <c r="U290" s="85"/>
      <c r="V290" s="85"/>
      <c r="W290" s="85"/>
      <c r="X290" s="85"/>
      <c r="Y290" s="85"/>
      <c r="Z290" s="85"/>
      <c r="AA290" s="85"/>
      <c r="AB290" s="85"/>
      <c r="AC290" s="86">
        <f>[1]Zalaszentgrót!AC134</f>
        <v>1782</v>
      </c>
    </row>
    <row r="291" spans="1:29" ht="45">
      <c r="A291" s="23">
        <v>4</v>
      </c>
      <c r="B291" s="3"/>
      <c r="C291" s="50" t="s">
        <v>37</v>
      </c>
      <c r="D291" s="4" t="s">
        <v>170</v>
      </c>
      <c r="E291" s="95" t="s">
        <v>67</v>
      </c>
      <c r="F291" s="95" t="s">
        <v>161</v>
      </c>
      <c r="G291" s="95" t="s">
        <v>124</v>
      </c>
      <c r="H291" s="8"/>
      <c r="I291" s="8" t="s">
        <v>37</v>
      </c>
      <c r="J291" s="4">
        <f t="shared" si="61"/>
        <v>248</v>
      </c>
      <c r="K291" s="8"/>
      <c r="L291" s="9">
        <v>47574</v>
      </c>
      <c r="M291" s="9">
        <v>47848</v>
      </c>
      <c r="N291" s="83" t="s">
        <v>73</v>
      </c>
      <c r="O291" s="84"/>
      <c r="P291" s="10"/>
      <c r="Q291" s="10"/>
      <c r="R291" s="10"/>
      <c r="S291" s="10"/>
      <c r="T291" s="85"/>
      <c r="U291" s="85"/>
      <c r="V291" s="85"/>
      <c r="W291" s="85"/>
      <c r="X291" s="85"/>
      <c r="Y291" s="85"/>
      <c r="Z291" s="85"/>
      <c r="AA291" s="85">
        <f>[1]Bazsi!AA96</f>
        <v>103</v>
      </c>
      <c r="AB291" s="85">
        <f>[1]Bazsi!AB96</f>
        <v>66</v>
      </c>
      <c r="AC291" s="86">
        <f>[1]Bazsi!AC96</f>
        <v>79</v>
      </c>
    </row>
    <row r="292" spans="1:29" ht="45">
      <c r="A292" s="23">
        <v>4</v>
      </c>
      <c r="B292" s="3"/>
      <c r="C292" s="50" t="s">
        <v>38</v>
      </c>
      <c r="D292" s="4" t="s">
        <v>170</v>
      </c>
      <c r="E292" s="95" t="s">
        <v>67</v>
      </c>
      <c r="F292" s="95" t="s">
        <v>161</v>
      </c>
      <c r="G292" s="95" t="s">
        <v>124</v>
      </c>
      <c r="H292" s="8"/>
      <c r="I292" s="8" t="s">
        <v>38</v>
      </c>
      <c r="J292" s="4">
        <f t="shared" si="61"/>
        <v>286</v>
      </c>
      <c r="K292" s="8"/>
      <c r="L292" s="9">
        <v>46113</v>
      </c>
      <c r="M292" s="9">
        <v>47848</v>
      </c>
      <c r="N292" s="83" t="s">
        <v>73</v>
      </c>
      <c r="O292" s="84"/>
      <c r="P292" s="10"/>
      <c r="Q292" s="10"/>
      <c r="R292" s="10"/>
      <c r="S292" s="10"/>
      <c r="T292" s="85"/>
      <c r="U292" s="85"/>
      <c r="V292" s="85"/>
      <c r="W292" s="85"/>
      <c r="X292" s="85">
        <f>[1]Bókaháza!X93</f>
        <v>28</v>
      </c>
      <c r="Y292" s="85">
        <f>[1]Bókaháza!Y93</f>
        <v>93</v>
      </c>
      <c r="Z292" s="85">
        <f>[1]Bókaháza!Z93</f>
        <v>24</v>
      </c>
      <c r="AA292" s="85">
        <f>[1]Bókaháza!AA93</f>
        <v>59</v>
      </c>
      <c r="AB292" s="85">
        <f>[1]Bókaháza!AB93</f>
        <v>37</v>
      </c>
      <c r="AC292" s="86">
        <f>[1]Bókaháza!AC93</f>
        <v>45</v>
      </c>
    </row>
    <row r="293" spans="1:29" ht="45">
      <c r="A293" s="23">
        <v>4</v>
      </c>
      <c r="B293" s="3"/>
      <c r="C293" s="50" t="s">
        <v>39</v>
      </c>
      <c r="D293" s="4" t="s">
        <v>139</v>
      </c>
      <c r="E293" s="95" t="s">
        <v>67</v>
      </c>
      <c r="F293" s="95" t="s">
        <v>161</v>
      </c>
      <c r="G293" s="95" t="s">
        <v>124</v>
      </c>
      <c r="H293" s="8"/>
      <c r="I293" s="8" t="s">
        <v>39</v>
      </c>
      <c r="J293" s="4">
        <f t="shared" si="61"/>
        <v>112</v>
      </c>
      <c r="K293" s="8"/>
      <c r="L293" s="9">
        <v>47574</v>
      </c>
      <c r="M293" s="9">
        <v>47848</v>
      </c>
      <c r="N293" s="83" t="s">
        <v>73</v>
      </c>
      <c r="O293" s="84"/>
      <c r="P293" s="10"/>
      <c r="Q293" s="10"/>
      <c r="R293" s="10"/>
      <c r="S293" s="10"/>
      <c r="T293" s="85"/>
      <c r="U293" s="85"/>
      <c r="V293" s="85"/>
      <c r="W293" s="85"/>
      <c r="X293" s="85"/>
      <c r="Y293" s="85">
        <f>[1]Döbröce!Y92</f>
        <v>40</v>
      </c>
      <c r="Z293" s="85">
        <f>[1]Döbröce!Z92</f>
        <v>11</v>
      </c>
      <c r="AA293" s="85">
        <f>[1]Döbröce!AA92</f>
        <v>25</v>
      </c>
      <c r="AB293" s="85">
        <f>[1]Döbröce!AB92</f>
        <v>16</v>
      </c>
      <c r="AC293" s="86">
        <f>[1]Döbröce!AC92</f>
        <v>20</v>
      </c>
    </row>
    <row r="294" spans="1:29" ht="45">
      <c r="A294" s="23">
        <v>4</v>
      </c>
      <c r="B294" s="3"/>
      <c r="C294" s="50" t="s">
        <v>227</v>
      </c>
      <c r="D294" s="4" t="s">
        <v>228</v>
      </c>
      <c r="E294" s="95" t="s">
        <v>67</v>
      </c>
      <c r="F294" s="95" t="s">
        <v>161</v>
      </c>
      <c r="G294" s="95" t="s">
        <v>124</v>
      </c>
      <c r="H294" s="8"/>
      <c r="I294" s="8" t="s">
        <v>227</v>
      </c>
      <c r="J294" s="4">
        <f t="shared" si="61"/>
        <v>452</v>
      </c>
      <c r="K294" s="8"/>
      <c r="L294" s="9">
        <v>46113</v>
      </c>
      <c r="M294" s="9">
        <v>47848</v>
      </c>
      <c r="N294" s="83" t="s">
        <v>73</v>
      </c>
      <c r="O294" s="84"/>
      <c r="P294" s="10"/>
      <c r="Q294" s="10"/>
      <c r="R294" s="10"/>
      <c r="S294" s="10"/>
      <c r="T294" s="85"/>
      <c r="U294" s="85"/>
      <c r="V294" s="85"/>
      <c r="W294" s="85"/>
      <c r="X294" s="85"/>
      <c r="Y294" s="85">
        <f>[1]Esztergályhorváti!Y93</f>
        <v>163</v>
      </c>
      <c r="Z294" s="85">
        <f>[1]Esztergályhorváti!Z93</f>
        <v>42</v>
      </c>
      <c r="AA294" s="85">
        <f>[1]Esztergályhorváti!AA93</f>
        <v>102</v>
      </c>
      <c r="AB294" s="85">
        <f>[1]Esztergályhorváti!AB93</f>
        <v>66</v>
      </c>
      <c r="AC294" s="86">
        <f>[1]Esztergályhorváti!AC93</f>
        <v>79</v>
      </c>
    </row>
    <row r="295" spans="1:29" ht="45">
      <c r="A295" s="23"/>
      <c r="B295" s="3"/>
      <c r="C295" s="50" t="s">
        <v>41</v>
      </c>
      <c r="D295" s="4" t="s">
        <v>139</v>
      </c>
      <c r="E295" s="95" t="s">
        <v>67</v>
      </c>
      <c r="F295" s="95" t="s">
        <v>161</v>
      </c>
      <c r="G295" s="95" t="s">
        <v>124</v>
      </c>
      <c r="H295" s="8"/>
      <c r="I295" s="8" t="s">
        <v>41</v>
      </c>
      <c r="J295" s="4">
        <f t="shared" si="61"/>
        <v>10</v>
      </c>
      <c r="K295" s="8"/>
      <c r="L295" s="9"/>
      <c r="M295" s="9"/>
      <c r="N295" s="83" t="s">
        <v>71</v>
      </c>
      <c r="O295" s="84">
        <f>[1]Kallósd!O89</f>
        <v>10</v>
      </c>
      <c r="P295" s="10"/>
      <c r="Q295" s="10"/>
      <c r="R295" s="10"/>
      <c r="S295" s="10"/>
      <c r="T295" s="85"/>
      <c r="U295" s="85"/>
      <c r="V295" s="85"/>
      <c r="W295" s="85"/>
      <c r="X295" s="85"/>
      <c r="Y295" s="85"/>
      <c r="Z295" s="85"/>
      <c r="AA295" s="85"/>
      <c r="AB295" s="85"/>
      <c r="AC295" s="86"/>
    </row>
    <row r="296" spans="1:29" ht="45">
      <c r="A296" s="23"/>
      <c r="B296" s="3"/>
      <c r="C296" s="50" t="s">
        <v>41</v>
      </c>
      <c r="D296" s="4" t="s">
        <v>139</v>
      </c>
      <c r="E296" s="95" t="s">
        <v>67</v>
      </c>
      <c r="F296" s="95" t="s">
        <v>161</v>
      </c>
      <c r="G296" s="95" t="s">
        <v>124</v>
      </c>
      <c r="H296" s="8"/>
      <c r="I296" s="8" t="s">
        <v>41</v>
      </c>
      <c r="J296" s="4">
        <f t="shared" si="61"/>
        <v>90</v>
      </c>
      <c r="K296" s="8"/>
      <c r="L296" s="9"/>
      <c r="M296" s="9"/>
      <c r="N296" s="83" t="s">
        <v>72</v>
      </c>
      <c r="O296" s="84"/>
      <c r="P296" s="10">
        <f>[1]Kallósd!P90</f>
        <v>4</v>
      </c>
      <c r="Q296" s="10">
        <f>[1]Kallósd!Q90</f>
        <v>26</v>
      </c>
      <c r="R296" s="10">
        <f>[1]Kallósd!R90</f>
        <v>25</v>
      </c>
      <c r="S296" s="10">
        <f>[1]Kallósd!S90</f>
        <v>35</v>
      </c>
      <c r="T296" s="85"/>
      <c r="U296" s="85"/>
      <c r="V296" s="85"/>
      <c r="W296" s="85"/>
      <c r="X296" s="85"/>
      <c r="Y296" s="85"/>
      <c r="Z296" s="85"/>
      <c r="AA296" s="85"/>
      <c r="AB296" s="85"/>
      <c r="AC296" s="86"/>
    </row>
    <row r="297" spans="1:29" ht="45">
      <c r="A297" s="23">
        <v>4</v>
      </c>
      <c r="B297" s="3"/>
      <c r="C297" s="50" t="s">
        <v>41</v>
      </c>
      <c r="D297" s="4" t="s">
        <v>139</v>
      </c>
      <c r="E297" s="95" t="s">
        <v>67</v>
      </c>
      <c r="F297" s="95" t="s">
        <v>161</v>
      </c>
      <c r="G297" s="95" t="s">
        <v>124</v>
      </c>
      <c r="H297" s="8"/>
      <c r="I297" s="8" t="s">
        <v>41</v>
      </c>
      <c r="J297" s="4">
        <f t="shared" si="61"/>
        <v>221</v>
      </c>
      <c r="K297" s="8"/>
      <c r="L297" s="9">
        <v>44287</v>
      </c>
      <c r="M297" s="9">
        <v>47848</v>
      </c>
      <c r="N297" s="83" t="s">
        <v>73</v>
      </c>
      <c r="O297" s="84"/>
      <c r="P297" s="10"/>
      <c r="Q297" s="10"/>
      <c r="R297" s="10"/>
      <c r="S297" s="10"/>
      <c r="T297" s="85">
        <f>[1]Kallósd!T91</f>
        <v>30</v>
      </c>
      <c r="U297" s="85">
        <f>[1]Kallósd!U91</f>
        <v>30</v>
      </c>
      <c r="V297" s="85">
        <f>[1]Kallósd!V91</f>
        <v>28</v>
      </c>
      <c r="W297" s="85">
        <f>[1]Kallósd!W91</f>
        <v>28</v>
      </c>
      <c r="X297" s="85">
        <f>[1]Kallósd!X91</f>
        <v>17</v>
      </c>
      <c r="Y297" s="85">
        <f>[1]Kallósd!Y91</f>
        <v>32</v>
      </c>
      <c r="Z297" s="85">
        <f>[1]Kallósd!Z91</f>
        <v>8</v>
      </c>
      <c r="AA297" s="85">
        <f>[1]Kallósd!AA91</f>
        <v>20</v>
      </c>
      <c r="AB297" s="85">
        <f>[1]Kallósd!AB91</f>
        <v>13</v>
      </c>
      <c r="AC297" s="86">
        <f>[1]Kallósd!AC91</f>
        <v>15</v>
      </c>
    </row>
    <row r="298" spans="1:29" ht="45">
      <c r="A298" s="23">
        <v>4</v>
      </c>
      <c r="B298" s="3"/>
      <c r="C298" s="50" t="s">
        <v>42</v>
      </c>
      <c r="D298" s="4" t="s">
        <v>170</v>
      </c>
      <c r="E298" s="95" t="s">
        <v>80</v>
      </c>
      <c r="F298" s="95" t="s">
        <v>123</v>
      </c>
      <c r="G298" s="95" t="s">
        <v>124</v>
      </c>
      <c r="H298" s="8"/>
      <c r="I298" s="8" t="s">
        <v>42</v>
      </c>
      <c r="J298" s="4">
        <f t="shared" si="61"/>
        <v>240</v>
      </c>
      <c r="K298" s="8"/>
      <c r="L298" s="9">
        <v>47574</v>
      </c>
      <c r="M298" s="9">
        <v>47848</v>
      </c>
      <c r="N298" s="83" t="s">
        <v>73</v>
      </c>
      <c r="O298" s="84"/>
      <c r="P298" s="10"/>
      <c r="Q298" s="10"/>
      <c r="R298" s="10"/>
      <c r="S298" s="10"/>
      <c r="T298" s="85"/>
      <c r="U298" s="85"/>
      <c r="V298" s="85"/>
      <c r="W298" s="85"/>
      <c r="X298" s="85"/>
      <c r="Y298" s="85"/>
      <c r="Z298" s="85"/>
      <c r="AA298" s="85"/>
      <c r="AB298" s="85"/>
      <c r="AC298" s="86">
        <f>[1]Kehidakustány!AC107</f>
        <v>240</v>
      </c>
    </row>
    <row r="299" spans="1:29">
      <c r="A299" s="23">
        <v>4</v>
      </c>
      <c r="B299" s="3"/>
      <c r="C299" s="50" t="s">
        <v>43</v>
      </c>
      <c r="D299" s="4" t="s">
        <v>170</v>
      </c>
      <c r="E299" s="95" t="s">
        <v>67</v>
      </c>
      <c r="F299" s="95" t="s">
        <v>161</v>
      </c>
      <c r="G299" s="95" t="s">
        <v>116</v>
      </c>
      <c r="H299" s="8"/>
      <c r="I299" s="8" t="s">
        <v>43</v>
      </c>
      <c r="J299" s="4">
        <f t="shared" si="61"/>
        <v>262</v>
      </c>
      <c r="K299" s="8"/>
      <c r="L299" s="9">
        <v>47574</v>
      </c>
      <c r="M299" s="9">
        <v>47848</v>
      </c>
      <c r="N299" s="83" t="s">
        <v>73</v>
      </c>
      <c r="O299" s="84"/>
      <c r="P299" s="10"/>
      <c r="Q299" s="10"/>
      <c r="R299" s="10"/>
      <c r="S299" s="10"/>
      <c r="T299" s="85"/>
      <c r="U299" s="85"/>
      <c r="V299" s="85"/>
      <c r="W299" s="85"/>
      <c r="X299" s="85">
        <f>[1]Kisgörbő!X92</f>
        <v>41</v>
      </c>
      <c r="Y299" s="85">
        <f>[1]Kisgörbő!Y92</f>
        <v>81</v>
      </c>
      <c r="Z299" s="85">
        <f>[1]Kisgörbő!Z92</f>
        <v>20</v>
      </c>
      <c r="AA299" s="85">
        <f>[1]Kisgörbő!AA92</f>
        <v>50</v>
      </c>
      <c r="AB299" s="85">
        <f>[1]Kisgörbő!AB92</f>
        <v>32</v>
      </c>
      <c r="AC299" s="86">
        <f>[1]Kisgörbő!AC92</f>
        <v>38</v>
      </c>
    </row>
    <row r="300" spans="1:29">
      <c r="A300" s="23"/>
      <c r="B300" s="3"/>
      <c r="C300" s="50" t="s">
        <v>44</v>
      </c>
      <c r="D300" s="4" t="s">
        <v>170</v>
      </c>
      <c r="E300" s="95" t="s">
        <v>67</v>
      </c>
      <c r="F300" s="95" t="s">
        <v>161</v>
      </c>
      <c r="G300" s="95" t="s">
        <v>116</v>
      </c>
      <c r="H300" s="8"/>
      <c r="I300" s="8" t="s">
        <v>44</v>
      </c>
      <c r="J300" s="4">
        <f t="shared" si="61"/>
        <v>9</v>
      </c>
      <c r="K300" s="8"/>
      <c r="L300" s="9"/>
      <c r="M300" s="9"/>
      <c r="N300" s="83" t="s">
        <v>71</v>
      </c>
      <c r="O300" s="84">
        <f>[1]Kisvásárhely!O89</f>
        <v>9</v>
      </c>
      <c r="P300" s="10"/>
      <c r="Q300" s="10"/>
      <c r="R300" s="10"/>
      <c r="S300" s="10"/>
      <c r="T300" s="85"/>
      <c r="U300" s="85"/>
      <c r="V300" s="85"/>
      <c r="W300" s="85"/>
      <c r="X300" s="85"/>
      <c r="Y300" s="85"/>
      <c r="Z300" s="85"/>
      <c r="AA300" s="85"/>
      <c r="AB300" s="85"/>
      <c r="AC300" s="86"/>
    </row>
    <row r="301" spans="1:29">
      <c r="A301" s="23"/>
      <c r="B301" s="3"/>
      <c r="C301" s="50" t="s">
        <v>44</v>
      </c>
      <c r="D301" s="4" t="s">
        <v>170</v>
      </c>
      <c r="E301" s="95" t="s">
        <v>67</v>
      </c>
      <c r="F301" s="95" t="s">
        <v>161</v>
      </c>
      <c r="G301" s="95" t="s">
        <v>116</v>
      </c>
      <c r="H301" s="8"/>
      <c r="I301" s="8" t="s">
        <v>44</v>
      </c>
      <c r="J301" s="4">
        <f t="shared" si="61"/>
        <v>83</v>
      </c>
      <c r="K301" s="8"/>
      <c r="L301" s="9"/>
      <c r="M301" s="9"/>
      <c r="N301" s="83" t="s">
        <v>72</v>
      </c>
      <c r="O301" s="84"/>
      <c r="P301" s="10">
        <f>[1]Kisvásárhely!P90</f>
        <v>4</v>
      </c>
      <c r="Q301" s="10">
        <f>[1]Kisvásárhely!Q90</f>
        <v>24</v>
      </c>
      <c r="R301" s="10">
        <f>[1]Kisvásárhely!R90</f>
        <v>23</v>
      </c>
      <c r="S301" s="10">
        <f>[1]Kisvásárhely!S90</f>
        <v>32</v>
      </c>
      <c r="T301" s="85"/>
      <c r="U301" s="85"/>
      <c r="V301" s="85"/>
      <c r="W301" s="85"/>
      <c r="X301" s="85"/>
      <c r="Y301" s="85"/>
      <c r="Z301" s="85"/>
      <c r="AA301" s="85"/>
      <c r="AB301" s="85"/>
      <c r="AC301" s="86"/>
    </row>
    <row r="302" spans="1:29">
      <c r="A302" s="23">
        <v>4</v>
      </c>
      <c r="B302" s="3"/>
      <c r="C302" s="50" t="s">
        <v>44</v>
      </c>
      <c r="D302" s="4" t="s">
        <v>170</v>
      </c>
      <c r="E302" s="95" t="s">
        <v>67</v>
      </c>
      <c r="F302" s="95" t="s">
        <v>161</v>
      </c>
      <c r="G302" s="95" t="s">
        <v>116</v>
      </c>
      <c r="H302" s="8"/>
      <c r="I302" s="8" t="s">
        <v>44</v>
      </c>
      <c r="J302" s="4">
        <f t="shared" si="61"/>
        <v>193</v>
      </c>
      <c r="K302" s="8"/>
      <c r="L302" s="9">
        <v>44287</v>
      </c>
      <c r="M302" s="9">
        <v>47848</v>
      </c>
      <c r="N302" s="83" t="s">
        <v>73</v>
      </c>
      <c r="O302" s="84"/>
      <c r="P302" s="10"/>
      <c r="Q302" s="10"/>
      <c r="R302" s="10"/>
      <c r="S302" s="10"/>
      <c r="T302" s="85">
        <f>[1]Kisvásárhely!T91</f>
        <v>26</v>
      </c>
      <c r="U302" s="85">
        <f>[1]Kisvásárhely!U91</f>
        <v>26</v>
      </c>
      <c r="V302" s="85">
        <f>[1]Kisvásárhely!V91</f>
        <v>25</v>
      </c>
      <c r="W302" s="85">
        <f>[1]Kisvásárhely!W91</f>
        <v>25</v>
      </c>
      <c r="X302" s="85">
        <f>[1]Kisvásárhely!X91</f>
        <v>14</v>
      </c>
      <c r="Y302" s="85">
        <f>[1]Kisvásárhely!Y91</f>
        <v>28</v>
      </c>
      <c r="Z302" s="85">
        <f>[1]Kisvásárhely!Z91</f>
        <v>7</v>
      </c>
      <c r="AA302" s="85">
        <f>[1]Kisvásárhely!AA91</f>
        <v>18</v>
      </c>
      <c r="AB302" s="85">
        <f>[1]Kisvásárhely!AB91</f>
        <v>11</v>
      </c>
      <c r="AC302" s="86">
        <f>[1]Kisvásárhely!AC91</f>
        <v>13</v>
      </c>
    </row>
    <row r="303" spans="1:29">
      <c r="A303" s="23"/>
      <c r="B303" s="3"/>
      <c r="C303" s="50" t="s">
        <v>250</v>
      </c>
      <c r="D303" s="4" t="s">
        <v>251</v>
      </c>
      <c r="E303" s="95" t="s">
        <v>67</v>
      </c>
      <c r="F303" s="95" t="s">
        <v>161</v>
      </c>
      <c r="G303" s="95" t="s">
        <v>116</v>
      </c>
      <c r="H303" s="8"/>
      <c r="I303" s="8" t="s">
        <v>46</v>
      </c>
      <c r="J303" s="4">
        <f t="shared" si="61"/>
        <v>49</v>
      </c>
      <c r="K303" s="8"/>
      <c r="L303" s="9"/>
      <c r="M303" s="9"/>
      <c r="N303" s="83" t="s">
        <v>71</v>
      </c>
      <c r="O303" s="84">
        <f>[1]Mihályfa!O89</f>
        <v>49</v>
      </c>
      <c r="P303" s="10"/>
      <c r="Q303" s="10"/>
      <c r="R303" s="10"/>
      <c r="S303" s="10"/>
      <c r="T303" s="85"/>
      <c r="U303" s="85"/>
      <c r="V303" s="85"/>
      <c r="W303" s="85"/>
      <c r="X303" s="85"/>
      <c r="Y303" s="85"/>
      <c r="Z303" s="85"/>
      <c r="AA303" s="85"/>
      <c r="AB303" s="85"/>
      <c r="AC303" s="86"/>
    </row>
    <row r="304" spans="1:29">
      <c r="A304" s="23"/>
      <c r="B304" s="3"/>
      <c r="C304" s="50" t="s">
        <v>250</v>
      </c>
      <c r="D304" s="4" t="s">
        <v>251</v>
      </c>
      <c r="E304" s="95" t="s">
        <v>67</v>
      </c>
      <c r="F304" s="95" t="s">
        <v>161</v>
      </c>
      <c r="G304" s="95" t="s">
        <v>116</v>
      </c>
      <c r="H304" s="8"/>
      <c r="I304" s="8" t="s">
        <v>46</v>
      </c>
      <c r="J304" s="4">
        <f t="shared" si="61"/>
        <v>462</v>
      </c>
      <c r="K304" s="8"/>
      <c r="L304" s="9"/>
      <c r="M304" s="9"/>
      <c r="N304" s="83" t="s">
        <v>72</v>
      </c>
      <c r="O304" s="84"/>
      <c r="P304" s="10">
        <f>[1]Mihályfa!P90</f>
        <v>27</v>
      </c>
      <c r="Q304" s="10">
        <f>[1]Mihályfa!Q90</f>
        <v>134</v>
      </c>
      <c r="R304" s="10">
        <f>[1]Mihályfa!R90</f>
        <v>126</v>
      </c>
      <c r="S304" s="10">
        <f>[1]Mihályfa!S90</f>
        <v>175</v>
      </c>
      <c r="T304" s="85"/>
      <c r="U304" s="85"/>
      <c r="V304" s="85"/>
      <c r="W304" s="85"/>
      <c r="X304" s="85"/>
      <c r="Y304" s="85"/>
      <c r="Z304" s="85"/>
      <c r="AA304" s="85"/>
      <c r="AB304" s="85"/>
      <c r="AC304" s="86"/>
    </row>
    <row r="305" spans="1:29">
      <c r="A305" s="23">
        <v>4</v>
      </c>
      <c r="B305" s="3"/>
      <c r="C305" s="50" t="s">
        <v>250</v>
      </c>
      <c r="D305" s="4" t="s">
        <v>251</v>
      </c>
      <c r="E305" s="95" t="s">
        <v>67</v>
      </c>
      <c r="F305" s="95" t="s">
        <v>161</v>
      </c>
      <c r="G305" s="95" t="s">
        <v>116</v>
      </c>
      <c r="H305" s="8"/>
      <c r="I305" s="8" t="s">
        <v>46</v>
      </c>
      <c r="J305" s="4">
        <f t="shared" si="61"/>
        <v>1112</v>
      </c>
      <c r="K305" s="8"/>
      <c r="L305" s="9">
        <v>47574</v>
      </c>
      <c r="M305" s="9">
        <v>47848</v>
      </c>
      <c r="N305" s="83" t="s">
        <v>73</v>
      </c>
      <c r="O305" s="84"/>
      <c r="P305" s="10"/>
      <c r="Q305" s="10"/>
      <c r="R305" s="10"/>
      <c r="S305" s="10"/>
      <c r="T305" s="85">
        <f>[1]Mihályfa!T91</f>
        <v>149</v>
      </c>
      <c r="U305" s="85">
        <f>[1]Mihályfa!U91</f>
        <v>149</v>
      </c>
      <c r="V305" s="85">
        <f>[1]Mihályfa!V91</f>
        <v>143</v>
      </c>
      <c r="W305" s="85">
        <f>[1]Mihályfa!W91</f>
        <v>143</v>
      </c>
      <c r="X305" s="85">
        <f>[1]Mihályfa!X91</f>
        <v>83</v>
      </c>
      <c r="Y305" s="85">
        <f>[1]Mihályfa!Y91</f>
        <v>161</v>
      </c>
      <c r="Z305" s="85">
        <f>[1]Mihályfa!Z91</f>
        <v>41</v>
      </c>
      <c r="AA305" s="85">
        <f>[1]Mihályfa!AA91</f>
        <v>101</v>
      </c>
      <c r="AB305" s="85">
        <f>[1]Mihályfa!AB91</f>
        <v>65</v>
      </c>
      <c r="AC305" s="86">
        <f>[1]Mihályfa!AC91</f>
        <v>77</v>
      </c>
    </row>
    <row r="306" spans="1:29">
      <c r="A306" s="23"/>
      <c r="B306" s="3"/>
      <c r="C306" s="50" t="s">
        <v>47</v>
      </c>
      <c r="D306" s="4" t="s">
        <v>216</v>
      </c>
      <c r="E306" s="95" t="s">
        <v>67</v>
      </c>
      <c r="F306" s="95" t="s">
        <v>161</v>
      </c>
      <c r="G306" s="95" t="s">
        <v>116</v>
      </c>
      <c r="H306" s="8"/>
      <c r="I306" s="8" t="s">
        <v>47</v>
      </c>
      <c r="J306" s="4">
        <f t="shared" si="61"/>
        <v>24</v>
      </c>
      <c r="K306" s="8"/>
      <c r="L306" s="9"/>
      <c r="M306" s="9"/>
      <c r="N306" s="83" t="s">
        <v>71</v>
      </c>
      <c r="O306" s="84">
        <f>[1]Nagygörbő!O89</f>
        <v>24</v>
      </c>
      <c r="P306" s="10"/>
      <c r="Q306" s="10"/>
      <c r="R306" s="10"/>
      <c r="S306" s="10"/>
      <c r="T306" s="85"/>
      <c r="U306" s="85"/>
      <c r="V306" s="85"/>
      <c r="W306" s="85"/>
      <c r="X306" s="85"/>
      <c r="Y306" s="85"/>
      <c r="Z306" s="85"/>
      <c r="AA306" s="85"/>
      <c r="AB306" s="85"/>
      <c r="AC306" s="86"/>
    </row>
    <row r="307" spans="1:29">
      <c r="A307" s="23"/>
      <c r="B307" s="3"/>
      <c r="C307" s="50" t="s">
        <v>47</v>
      </c>
      <c r="D307" s="4" t="s">
        <v>216</v>
      </c>
      <c r="E307" s="95" t="s">
        <v>67</v>
      </c>
      <c r="F307" s="95" t="s">
        <v>161</v>
      </c>
      <c r="G307" s="95" t="s">
        <v>116</v>
      </c>
      <c r="H307" s="8"/>
      <c r="I307" s="8" t="s">
        <v>47</v>
      </c>
      <c r="J307" s="4">
        <f t="shared" si="61"/>
        <v>209</v>
      </c>
      <c r="K307" s="8"/>
      <c r="L307" s="9"/>
      <c r="M307" s="9"/>
      <c r="N307" s="83" t="s">
        <v>72</v>
      </c>
      <c r="O307" s="84"/>
      <c r="P307" s="10">
        <f>[1]Nagygörbő!P90</f>
        <v>12</v>
      </c>
      <c r="Q307" s="10">
        <f>[1]Nagygörbő!Q90</f>
        <v>61</v>
      </c>
      <c r="R307" s="10">
        <f>[1]Nagygörbő!R90</f>
        <v>57</v>
      </c>
      <c r="S307" s="10">
        <f>[1]Nagygörbő!S90</f>
        <v>79</v>
      </c>
      <c r="T307" s="85"/>
      <c r="U307" s="85"/>
      <c r="V307" s="85"/>
      <c r="W307" s="85"/>
      <c r="X307" s="85"/>
      <c r="Y307" s="85"/>
      <c r="Z307" s="85"/>
      <c r="AA307" s="85"/>
      <c r="AB307" s="85"/>
      <c r="AC307" s="86"/>
    </row>
    <row r="308" spans="1:29">
      <c r="A308" s="23">
        <v>4</v>
      </c>
      <c r="B308" s="3"/>
      <c r="C308" s="50" t="s">
        <v>47</v>
      </c>
      <c r="D308" s="4" t="s">
        <v>216</v>
      </c>
      <c r="E308" s="95" t="s">
        <v>67</v>
      </c>
      <c r="F308" s="95" t="s">
        <v>161</v>
      </c>
      <c r="G308" s="95" t="s">
        <v>116</v>
      </c>
      <c r="H308" s="8"/>
      <c r="I308" s="8" t="s">
        <v>47</v>
      </c>
      <c r="J308" s="4">
        <f t="shared" si="61"/>
        <v>508</v>
      </c>
      <c r="K308" s="8"/>
      <c r="L308" s="9">
        <v>47574</v>
      </c>
      <c r="M308" s="9">
        <v>47848</v>
      </c>
      <c r="N308" s="83" t="s">
        <v>73</v>
      </c>
      <c r="O308" s="84"/>
      <c r="P308" s="10"/>
      <c r="Q308" s="10"/>
      <c r="R308" s="10"/>
      <c r="S308" s="10"/>
      <c r="T308" s="85">
        <f>[1]Nagygörbő!T91</f>
        <v>68</v>
      </c>
      <c r="U308" s="85">
        <f>[1]Nagygörbő!U91</f>
        <v>68</v>
      </c>
      <c r="V308" s="85">
        <f>[1]Nagygörbő!V91</f>
        <v>65</v>
      </c>
      <c r="W308" s="85">
        <f>[1]Nagygörbő!W91</f>
        <v>65</v>
      </c>
      <c r="X308" s="85">
        <f>[1]Nagygörbő!X91</f>
        <v>38</v>
      </c>
      <c r="Y308" s="85">
        <f>[1]Nagygörbő!Y91</f>
        <v>73</v>
      </c>
      <c r="Z308" s="85">
        <f>[1]Nagygörbő!Z91</f>
        <v>19</v>
      </c>
      <c r="AA308" s="85">
        <f>[1]Nagygörbő!AA91</f>
        <v>46</v>
      </c>
      <c r="AB308" s="85">
        <f>[1]Nagygörbő!AB91</f>
        <v>30</v>
      </c>
      <c r="AC308" s="86">
        <f>[1]Nagygörbő!AC91</f>
        <v>36</v>
      </c>
    </row>
    <row r="309" spans="1:29">
      <c r="A309" s="23">
        <v>4</v>
      </c>
      <c r="B309" s="3"/>
      <c r="C309" s="50" t="s">
        <v>49</v>
      </c>
      <c r="D309" s="4" t="s">
        <v>134</v>
      </c>
      <c r="E309" s="95" t="s">
        <v>67</v>
      </c>
      <c r="F309" s="95" t="s">
        <v>161</v>
      </c>
      <c r="G309" s="95" t="s">
        <v>116</v>
      </c>
      <c r="H309" s="8"/>
      <c r="I309" s="8" t="s">
        <v>49</v>
      </c>
      <c r="J309" s="4">
        <f>SUM(O309:AC309)</f>
        <v>413</v>
      </c>
      <c r="K309" s="8"/>
      <c r="L309" s="9">
        <v>46478</v>
      </c>
      <c r="M309" s="9">
        <v>47848</v>
      </c>
      <c r="N309" s="83" t="s">
        <v>73</v>
      </c>
      <c r="O309" s="84"/>
      <c r="P309" s="10"/>
      <c r="Q309" s="10"/>
      <c r="R309" s="10"/>
      <c r="S309" s="10"/>
      <c r="T309" s="85"/>
      <c r="U309" s="85"/>
      <c r="V309" s="85"/>
      <c r="W309" s="85"/>
      <c r="X309" s="85"/>
      <c r="Y309" s="85"/>
      <c r="Z309" s="85">
        <f>[1]Óhíd!Z94</f>
        <v>60</v>
      </c>
      <c r="AA309" s="85">
        <f>[1]Óhíd!AA94</f>
        <v>147</v>
      </c>
      <c r="AB309" s="85">
        <f>[1]Óhíd!AB94</f>
        <v>94</v>
      </c>
      <c r="AC309" s="86">
        <f>[1]Óhíd!AC94</f>
        <v>112</v>
      </c>
    </row>
    <row r="310" spans="1:29">
      <c r="A310" s="23"/>
      <c r="B310" s="3"/>
      <c r="C310" s="50" t="s">
        <v>50</v>
      </c>
      <c r="D310" s="4" t="s">
        <v>170</v>
      </c>
      <c r="E310" s="95" t="s">
        <v>67</v>
      </c>
      <c r="F310" s="95" t="s">
        <v>161</v>
      </c>
      <c r="G310" s="95" t="s">
        <v>116</v>
      </c>
      <c r="H310" s="8"/>
      <c r="I310" s="8" t="s">
        <v>50</v>
      </c>
      <c r="J310" s="4">
        <f t="shared" ref="J310:J316" si="62">SUM(O310:AC310)</f>
        <v>7</v>
      </c>
      <c r="K310" s="8"/>
      <c r="L310" s="9"/>
      <c r="M310" s="9"/>
      <c r="N310" s="83" t="s">
        <v>71</v>
      </c>
      <c r="O310" s="84">
        <f>[1]Sénye!O89</f>
        <v>7</v>
      </c>
      <c r="P310" s="10"/>
      <c r="Q310" s="10"/>
      <c r="R310" s="10"/>
      <c r="S310" s="10"/>
      <c r="T310" s="85"/>
      <c r="U310" s="85"/>
      <c r="V310" s="85"/>
      <c r="W310" s="85"/>
      <c r="X310" s="85"/>
      <c r="Y310" s="85"/>
      <c r="Z310" s="85"/>
      <c r="AA310" s="85"/>
      <c r="AB310" s="85"/>
      <c r="AC310" s="86"/>
    </row>
    <row r="311" spans="1:29">
      <c r="A311" s="23"/>
      <c r="B311" s="3"/>
      <c r="C311" s="50" t="s">
        <v>50</v>
      </c>
      <c r="D311" s="4" t="s">
        <v>170</v>
      </c>
      <c r="E311" s="95" t="s">
        <v>67</v>
      </c>
      <c r="F311" s="95" t="s">
        <v>161</v>
      </c>
      <c r="G311" s="95" t="s">
        <v>116</v>
      </c>
      <c r="H311" s="8"/>
      <c r="I311" s="8" t="s">
        <v>50</v>
      </c>
      <c r="J311" s="4">
        <f t="shared" si="62"/>
        <v>59</v>
      </c>
      <c r="K311" s="8"/>
      <c r="L311" s="9"/>
      <c r="M311" s="9"/>
      <c r="N311" s="83" t="s">
        <v>72</v>
      </c>
      <c r="O311" s="84"/>
      <c r="P311" s="10">
        <f>[1]Sénye!P90</f>
        <v>2</v>
      </c>
      <c r="Q311" s="10">
        <f>[1]Sénye!Q90</f>
        <v>18</v>
      </c>
      <c r="R311" s="10">
        <f>[1]Sénye!R90</f>
        <v>17</v>
      </c>
      <c r="S311" s="10">
        <f>[1]Sénye!S90</f>
        <v>22</v>
      </c>
      <c r="T311" s="85"/>
      <c r="U311" s="85"/>
      <c r="V311" s="85"/>
      <c r="W311" s="85"/>
      <c r="X311" s="85"/>
      <c r="Y311" s="85"/>
      <c r="Z311" s="85"/>
      <c r="AA311" s="85"/>
      <c r="AB311" s="85"/>
      <c r="AC311" s="86"/>
    </row>
    <row r="312" spans="1:29">
      <c r="A312" s="23">
        <v>4</v>
      </c>
      <c r="B312" s="3"/>
      <c r="C312" s="50" t="s">
        <v>50</v>
      </c>
      <c r="D312" s="4" t="s">
        <v>170</v>
      </c>
      <c r="E312" s="95" t="s">
        <v>67</v>
      </c>
      <c r="F312" s="95" t="s">
        <v>161</v>
      </c>
      <c r="G312" s="95" t="s">
        <v>116</v>
      </c>
      <c r="H312" s="8"/>
      <c r="I312" s="8" t="s">
        <v>50</v>
      </c>
      <c r="J312" s="4">
        <f t="shared" si="62"/>
        <v>146</v>
      </c>
      <c r="K312" s="8"/>
      <c r="L312" s="9">
        <v>47574</v>
      </c>
      <c r="M312" s="9">
        <v>47848</v>
      </c>
      <c r="N312" s="83" t="s">
        <v>73</v>
      </c>
      <c r="O312" s="84"/>
      <c r="P312" s="10"/>
      <c r="Q312" s="10"/>
      <c r="R312" s="10"/>
      <c r="S312" s="10"/>
      <c r="T312" s="85">
        <f>[1]Sénye!T91</f>
        <v>20</v>
      </c>
      <c r="U312" s="85">
        <f>[1]Sénye!U91</f>
        <v>20</v>
      </c>
      <c r="V312" s="85">
        <f>[1]Sénye!V91</f>
        <v>19</v>
      </c>
      <c r="W312" s="85">
        <f>[1]Sénye!W91</f>
        <v>19</v>
      </c>
      <c r="X312" s="85">
        <f>[1]Sénye!X91</f>
        <v>10</v>
      </c>
      <c r="Y312" s="85">
        <f>[1]Sénye!Y91</f>
        <v>20</v>
      </c>
      <c r="Z312" s="85">
        <f>[1]Sénye!Z91</f>
        <v>6</v>
      </c>
      <c r="AA312" s="85">
        <f>[1]Sénye!AA91</f>
        <v>13</v>
      </c>
      <c r="AB312" s="85">
        <f>[1]Sénye!AB91</f>
        <v>9</v>
      </c>
      <c r="AC312" s="86">
        <f>[1]Sénye!AC91</f>
        <v>10</v>
      </c>
    </row>
    <row r="313" spans="1:29">
      <c r="A313" s="23">
        <v>4</v>
      </c>
      <c r="B313" s="3"/>
      <c r="C313" s="50" t="s">
        <v>51</v>
      </c>
      <c r="D313" s="4" t="s">
        <v>170</v>
      </c>
      <c r="E313" s="95" t="s">
        <v>67</v>
      </c>
      <c r="F313" s="95" t="s">
        <v>161</v>
      </c>
      <c r="G313" s="95" t="s">
        <v>116</v>
      </c>
      <c r="H313" s="8"/>
      <c r="I313" s="8" t="s">
        <v>51</v>
      </c>
      <c r="J313" s="4">
        <f t="shared" si="62"/>
        <v>295</v>
      </c>
      <c r="K313" s="8"/>
      <c r="L313" s="9">
        <v>47209</v>
      </c>
      <c r="M313" s="9">
        <v>47848</v>
      </c>
      <c r="N313" s="83" t="s">
        <v>73</v>
      </c>
      <c r="O313" s="84"/>
      <c r="P313" s="10"/>
      <c r="Q313" s="10"/>
      <c r="R313" s="10"/>
      <c r="S313" s="10"/>
      <c r="T313" s="85"/>
      <c r="U313" s="85"/>
      <c r="V313" s="85"/>
      <c r="W313" s="85"/>
      <c r="X313" s="85"/>
      <c r="Y313" s="85"/>
      <c r="Z313" s="85"/>
      <c r="AA313" s="85"/>
      <c r="AB313" s="85">
        <f>[1]Sümegcsehi!AB99</f>
        <v>135</v>
      </c>
      <c r="AC313" s="86">
        <f>[1]Sümegcsehi!AC99</f>
        <v>160</v>
      </c>
    </row>
    <row r="314" spans="1:29">
      <c r="A314" s="23">
        <v>4</v>
      </c>
      <c r="B314" s="3"/>
      <c r="C314" s="50" t="s">
        <v>52</v>
      </c>
      <c r="D314" s="4" t="s">
        <v>170</v>
      </c>
      <c r="E314" s="95" t="s">
        <v>67</v>
      </c>
      <c r="F314" s="95" t="s">
        <v>161</v>
      </c>
      <c r="G314" s="95" t="s">
        <v>116</v>
      </c>
      <c r="H314" s="8"/>
      <c r="I314" s="8" t="s">
        <v>52</v>
      </c>
      <c r="J314" s="4">
        <f t="shared" si="62"/>
        <v>253</v>
      </c>
      <c r="K314" s="8"/>
      <c r="L314" s="9">
        <v>47574</v>
      </c>
      <c r="M314" s="9">
        <v>47848</v>
      </c>
      <c r="N314" s="83" t="s">
        <v>73</v>
      </c>
      <c r="O314" s="84"/>
      <c r="P314" s="10"/>
      <c r="Q314" s="10"/>
      <c r="R314" s="10"/>
      <c r="S314" s="10"/>
      <c r="T314" s="85"/>
      <c r="U314" s="85"/>
      <c r="V314" s="85"/>
      <c r="W314" s="85"/>
      <c r="X314" s="85">
        <f>[1]Szalapa!X92</f>
        <v>40</v>
      </c>
      <c r="Y314" s="85">
        <f>[1]Szalapa!Y92</f>
        <v>77</v>
      </c>
      <c r="Z314" s="85">
        <f>[1]Szalapa!Z92</f>
        <v>20</v>
      </c>
      <c r="AA314" s="85">
        <f>[1]Szalapa!AA92</f>
        <v>48</v>
      </c>
      <c r="AB314" s="85">
        <f>[1]Szalapa!AB92</f>
        <v>31</v>
      </c>
      <c r="AC314" s="86">
        <f>[1]Szalapa!AC92</f>
        <v>37</v>
      </c>
    </row>
    <row r="315" spans="1:29">
      <c r="A315" s="23">
        <v>4</v>
      </c>
      <c r="B315" s="3"/>
      <c r="C315" s="50" t="s">
        <v>54</v>
      </c>
      <c r="D315" s="4" t="s">
        <v>170</v>
      </c>
      <c r="E315" s="95" t="s">
        <v>67</v>
      </c>
      <c r="F315" s="95" t="s">
        <v>161</v>
      </c>
      <c r="G315" s="95" t="s">
        <v>116</v>
      </c>
      <c r="H315" s="8"/>
      <c r="I315" s="8" t="s">
        <v>54</v>
      </c>
      <c r="J315" s="4">
        <f t="shared" si="62"/>
        <v>275</v>
      </c>
      <c r="K315" s="8"/>
      <c r="L315" s="9">
        <v>47209</v>
      </c>
      <c r="M315" s="9">
        <v>47848</v>
      </c>
      <c r="N315" s="83" t="s">
        <v>73</v>
      </c>
      <c r="O315" s="84"/>
      <c r="P315" s="10"/>
      <c r="Q315" s="10"/>
      <c r="R315" s="10"/>
      <c r="S315" s="10"/>
      <c r="T315" s="85"/>
      <c r="U315" s="85"/>
      <c r="V315" s="85"/>
      <c r="W315" s="85"/>
      <c r="X315" s="85"/>
      <c r="Y315" s="85"/>
      <c r="Z315" s="85"/>
      <c r="AA315" s="85"/>
      <c r="AB315" s="85">
        <f>[1]Tekenye!AB96</f>
        <v>126</v>
      </c>
      <c r="AC315" s="86">
        <f>[1]Tekenye!AC96</f>
        <v>149</v>
      </c>
    </row>
    <row r="316" spans="1:29" ht="45">
      <c r="A316" s="23">
        <v>4</v>
      </c>
      <c r="B316" s="3"/>
      <c r="C316" s="50" t="s">
        <v>56</v>
      </c>
      <c r="D316" s="4" t="s">
        <v>170</v>
      </c>
      <c r="E316" s="95" t="s">
        <v>80</v>
      </c>
      <c r="F316" s="95" t="s">
        <v>123</v>
      </c>
      <c r="G316" s="95" t="s">
        <v>124</v>
      </c>
      <c r="H316" s="8"/>
      <c r="I316" s="8" t="s">
        <v>56</v>
      </c>
      <c r="J316" s="4">
        <f t="shared" si="62"/>
        <v>240</v>
      </c>
      <c r="K316" s="8"/>
      <c r="L316" s="9">
        <v>47574</v>
      </c>
      <c r="M316" s="9">
        <v>47848</v>
      </c>
      <c r="N316" s="83" t="s">
        <v>73</v>
      </c>
      <c r="O316" s="84"/>
      <c r="P316" s="10"/>
      <c r="Q316" s="10"/>
      <c r="R316" s="10"/>
      <c r="S316" s="10"/>
      <c r="T316" s="85"/>
      <c r="U316" s="85"/>
      <c r="V316" s="85"/>
      <c r="W316" s="85"/>
      <c r="X316" s="85"/>
      <c r="Y316" s="85"/>
      <c r="Z316" s="85"/>
      <c r="AA316" s="85"/>
      <c r="AB316" s="85"/>
      <c r="AC316" s="86">
        <f>[1]Türje!AC104</f>
        <v>240</v>
      </c>
    </row>
    <row r="317" spans="1:29">
      <c r="A317" s="23">
        <v>5</v>
      </c>
      <c r="B317" s="3"/>
      <c r="C317" s="50" t="s">
        <v>162</v>
      </c>
      <c r="D317" s="4" t="s">
        <v>252</v>
      </c>
      <c r="E317" s="110" t="s">
        <v>80</v>
      </c>
      <c r="F317" s="110" t="s">
        <v>161</v>
      </c>
      <c r="G317" s="110" t="s">
        <v>116</v>
      </c>
      <c r="H317" s="8"/>
      <c r="I317" s="8" t="s">
        <v>56</v>
      </c>
      <c r="J317" s="4">
        <f>SUM(O317:AC317)</f>
        <v>3635</v>
      </c>
      <c r="K317" s="8"/>
      <c r="L317" s="9">
        <v>47574</v>
      </c>
      <c r="M317" s="9">
        <v>47848</v>
      </c>
      <c r="N317" s="83" t="s">
        <v>73</v>
      </c>
      <c r="O317" s="84"/>
      <c r="P317" s="10"/>
      <c r="Q317" s="10"/>
      <c r="R317" s="10"/>
      <c r="S317" s="10"/>
      <c r="T317" s="85"/>
      <c r="U317" s="85">
        <f>[1]Türje!U105</f>
        <v>536</v>
      </c>
      <c r="V317" s="85">
        <f>[1]Türje!V105</f>
        <v>500</v>
      </c>
      <c r="W317" s="85">
        <f>[1]Türje!W105</f>
        <v>620</v>
      </c>
      <c r="X317" s="85">
        <f>[1]Türje!X105</f>
        <v>261</v>
      </c>
      <c r="Y317" s="85">
        <f>[1]Türje!Y105</f>
        <v>728</v>
      </c>
      <c r="Z317" s="85">
        <f>[1]Türje!Z105</f>
        <v>247</v>
      </c>
      <c r="AA317" s="85">
        <f>[1]Türje!AA105</f>
        <v>368</v>
      </c>
      <c r="AB317" s="85">
        <f>[1]Türje!AB105</f>
        <v>151</v>
      </c>
      <c r="AC317" s="86">
        <f>[1]Türje!AC105</f>
        <v>224</v>
      </c>
    </row>
    <row r="318" spans="1:29">
      <c r="A318" s="23"/>
      <c r="B318" s="3"/>
      <c r="C318" s="50" t="s">
        <v>57</v>
      </c>
      <c r="D318" s="4" t="s">
        <v>134</v>
      </c>
      <c r="E318" s="95" t="s">
        <v>67</v>
      </c>
      <c r="F318" s="95" t="s">
        <v>161</v>
      </c>
      <c r="G318" s="95" t="s">
        <v>116</v>
      </c>
      <c r="H318" s="8"/>
      <c r="I318" s="8" t="s">
        <v>57</v>
      </c>
      <c r="J318" s="4">
        <f t="shared" ref="J318:J320" si="63">SUM(O318:AC318)</f>
        <v>11</v>
      </c>
      <c r="K318" s="8"/>
      <c r="L318" s="9"/>
      <c r="M318" s="9"/>
      <c r="N318" s="83" t="s">
        <v>71</v>
      </c>
      <c r="O318" s="84">
        <f>[1]Vindornyalak!O89</f>
        <v>11</v>
      </c>
      <c r="P318" s="10"/>
      <c r="Q318" s="10"/>
      <c r="R318" s="10"/>
      <c r="S318" s="10"/>
      <c r="T318" s="85"/>
      <c r="U318" s="85"/>
      <c r="V318" s="85"/>
      <c r="W318" s="85"/>
      <c r="X318" s="85"/>
      <c r="Y318" s="85"/>
      <c r="Z318" s="85"/>
      <c r="AA318" s="85"/>
      <c r="AB318" s="85"/>
      <c r="AC318" s="86"/>
    </row>
    <row r="319" spans="1:29">
      <c r="A319" s="23"/>
      <c r="B319" s="3"/>
      <c r="C319" s="50" t="s">
        <v>57</v>
      </c>
      <c r="D319" s="4" t="s">
        <v>134</v>
      </c>
      <c r="E319" s="95" t="s">
        <v>67</v>
      </c>
      <c r="F319" s="95" t="s">
        <v>161</v>
      </c>
      <c r="G319" s="95" t="s">
        <v>116</v>
      </c>
      <c r="H319" s="8"/>
      <c r="I319" s="8" t="s">
        <v>57</v>
      </c>
      <c r="J319" s="4">
        <f t="shared" si="63"/>
        <v>93</v>
      </c>
      <c r="K319" s="8"/>
      <c r="L319" s="9"/>
      <c r="M319" s="9"/>
      <c r="N319" s="83" t="s">
        <v>72</v>
      </c>
      <c r="O319" s="84"/>
      <c r="P319" s="10">
        <f>[1]Vindornyalak!P90</f>
        <v>4</v>
      </c>
      <c r="Q319" s="10">
        <f>[1]Vindornyalak!Q90</f>
        <v>27</v>
      </c>
      <c r="R319" s="10">
        <f>[1]Vindornyalak!R90</f>
        <v>26</v>
      </c>
      <c r="S319" s="10">
        <f>[1]Vindornyalak!S90</f>
        <v>36</v>
      </c>
      <c r="T319" s="85"/>
      <c r="U319" s="85"/>
      <c r="V319" s="85"/>
      <c r="W319" s="85"/>
      <c r="X319" s="85"/>
      <c r="Y319" s="85"/>
      <c r="Z319" s="85"/>
      <c r="AA319" s="85"/>
      <c r="AB319" s="85"/>
      <c r="AC319" s="86"/>
    </row>
    <row r="320" spans="1:29">
      <c r="A320" s="23">
        <v>4</v>
      </c>
      <c r="B320" s="3"/>
      <c r="C320" s="50" t="s">
        <v>57</v>
      </c>
      <c r="D320" s="4" t="s">
        <v>134</v>
      </c>
      <c r="E320" s="95" t="s">
        <v>67</v>
      </c>
      <c r="F320" s="95" t="s">
        <v>161</v>
      </c>
      <c r="G320" s="95" t="s">
        <v>116</v>
      </c>
      <c r="H320" s="8"/>
      <c r="I320" s="8" t="s">
        <v>57</v>
      </c>
      <c r="J320" s="4">
        <f t="shared" si="63"/>
        <v>228</v>
      </c>
      <c r="K320" s="8"/>
      <c r="L320" s="9">
        <v>44287</v>
      </c>
      <c r="M320" s="9">
        <v>47848</v>
      </c>
      <c r="N320" s="83" t="s">
        <v>73</v>
      </c>
      <c r="O320" s="84"/>
      <c r="P320" s="10"/>
      <c r="Q320" s="10"/>
      <c r="R320" s="10"/>
      <c r="S320" s="10"/>
      <c r="T320" s="85">
        <f>[1]Vindornyalak!T91</f>
        <v>30</v>
      </c>
      <c r="U320" s="85">
        <f>[1]Vindornyalak!U91</f>
        <v>30</v>
      </c>
      <c r="V320" s="85">
        <f>[1]Vindornyalak!V91</f>
        <v>29</v>
      </c>
      <c r="W320" s="85">
        <f>[1]Vindornyalak!W91</f>
        <v>29</v>
      </c>
      <c r="X320" s="85">
        <f>[1]Vindornyalak!X91</f>
        <v>17</v>
      </c>
      <c r="Y320" s="85">
        <f>[1]Vindornyalak!Y91</f>
        <v>32</v>
      </c>
      <c r="Z320" s="85">
        <f>[1]Vindornyalak!Z91</f>
        <v>9</v>
      </c>
      <c r="AA320" s="85">
        <f>[1]Vindornyalak!AA91</f>
        <v>20</v>
      </c>
      <c r="AB320" s="85">
        <f>[1]Vindornyalak!AB91</f>
        <v>16</v>
      </c>
      <c r="AC320" s="86">
        <f>[1]Vindornyalak!AC91</f>
        <v>16</v>
      </c>
    </row>
    <row r="321" spans="1:29" ht="45">
      <c r="A321" s="23">
        <v>4</v>
      </c>
      <c r="B321" s="3"/>
      <c r="C321" s="50" t="s">
        <v>59</v>
      </c>
      <c r="D321" s="4" t="s">
        <v>170</v>
      </c>
      <c r="E321" s="95" t="s">
        <v>80</v>
      </c>
      <c r="F321" s="95" t="s">
        <v>123</v>
      </c>
      <c r="G321" s="95" t="s">
        <v>124</v>
      </c>
      <c r="H321" s="8"/>
      <c r="I321" s="8" t="s">
        <v>59</v>
      </c>
      <c r="J321" s="4">
        <f>SUM(O321:AC321)</f>
        <v>240</v>
      </c>
      <c r="K321" s="8"/>
      <c r="L321" s="9">
        <v>47574</v>
      </c>
      <c r="M321" s="9">
        <v>47848</v>
      </c>
      <c r="N321" s="83" t="s">
        <v>73</v>
      </c>
      <c r="O321" s="84"/>
      <c r="P321" s="10"/>
      <c r="Q321" s="10"/>
      <c r="R321" s="10"/>
      <c r="S321" s="10"/>
      <c r="T321" s="85"/>
      <c r="U321" s="85"/>
      <c r="V321" s="85"/>
      <c r="W321" s="85"/>
      <c r="X321" s="85"/>
      <c r="Y321" s="85"/>
      <c r="Z321" s="85"/>
      <c r="AA321" s="85"/>
      <c r="AB321" s="85"/>
      <c r="AC321" s="86">
        <f>[1]Zalaapáti!AC102</f>
        <v>240</v>
      </c>
    </row>
    <row r="322" spans="1:29">
      <c r="A322" s="23"/>
      <c r="B322" s="3"/>
      <c r="C322" s="50" t="s">
        <v>253</v>
      </c>
      <c r="D322" s="4" t="s">
        <v>254</v>
      </c>
      <c r="E322" s="95" t="s">
        <v>80</v>
      </c>
      <c r="F322" s="95" t="s">
        <v>161</v>
      </c>
      <c r="G322" s="95" t="s">
        <v>116</v>
      </c>
      <c r="H322" s="8"/>
      <c r="I322" s="8" t="s">
        <v>59</v>
      </c>
      <c r="J322" s="4">
        <f t="shared" ref="J322:J326" si="64">SUM(O322:AC322)</f>
        <v>1699</v>
      </c>
      <c r="K322" s="8"/>
      <c r="L322" s="9"/>
      <c r="M322" s="9"/>
      <c r="N322" s="83" t="s">
        <v>72</v>
      </c>
      <c r="O322" s="84"/>
      <c r="P322" s="10">
        <f>[1]Zalaapáti!P103</f>
        <v>58</v>
      </c>
      <c r="Q322" s="10">
        <f>[1]Zalaapáti!Q103</f>
        <v>474</v>
      </c>
      <c r="R322" s="10">
        <f>[1]Zalaapáti!R103</f>
        <v>430</v>
      </c>
      <c r="S322" s="10">
        <f>[1]Zalaapáti!S103</f>
        <v>737</v>
      </c>
      <c r="T322" s="85"/>
      <c r="U322" s="85"/>
      <c r="V322" s="85"/>
      <c r="W322" s="85"/>
      <c r="X322" s="85"/>
      <c r="Y322" s="85"/>
      <c r="Z322" s="85"/>
      <c r="AA322" s="85"/>
      <c r="AB322" s="85"/>
      <c r="AC322" s="86"/>
    </row>
    <row r="323" spans="1:29">
      <c r="A323" s="23">
        <v>5</v>
      </c>
      <c r="B323" s="3"/>
      <c r="C323" s="50" t="s">
        <v>253</v>
      </c>
      <c r="D323" s="4" t="s">
        <v>254</v>
      </c>
      <c r="E323" s="95" t="s">
        <v>80</v>
      </c>
      <c r="F323" s="95" t="s">
        <v>161</v>
      </c>
      <c r="G323" s="95" t="s">
        <v>116</v>
      </c>
      <c r="H323" s="8"/>
      <c r="I323" s="8" t="s">
        <v>59</v>
      </c>
      <c r="J323" s="4">
        <f t="shared" si="64"/>
        <v>4062</v>
      </c>
      <c r="K323" s="8"/>
      <c r="L323" s="9">
        <v>47574</v>
      </c>
      <c r="M323" s="9">
        <v>47848</v>
      </c>
      <c r="N323" s="83" t="s">
        <v>73</v>
      </c>
      <c r="O323" s="84"/>
      <c r="P323" s="10"/>
      <c r="Q323" s="10"/>
      <c r="R323" s="10"/>
      <c r="S323" s="10"/>
      <c r="T323" s="85">
        <f>[1]Zalaapáti!T104</f>
        <v>570</v>
      </c>
      <c r="U323" s="85">
        <f>[1]Zalaapáti!U104</f>
        <v>570</v>
      </c>
      <c r="V323" s="85">
        <f>[1]Zalaapáti!V104</f>
        <v>533</v>
      </c>
      <c r="W323" s="85">
        <f>[1]Zalaapáti!W104</f>
        <v>533</v>
      </c>
      <c r="X323" s="85">
        <f>[1]Zalaapáti!X104</f>
        <v>158</v>
      </c>
      <c r="Y323" s="85">
        <f>[1]Zalaapáti!Y104</f>
        <v>644</v>
      </c>
      <c r="Z323" s="85">
        <f>[1]Zalaapáti!Z104</f>
        <v>256</v>
      </c>
      <c r="AA323" s="85">
        <f>[1]Zalaapáti!AA104</f>
        <v>391</v>
      </c>
      <c r="AB323" s="85">
        <f>[1]Zalaapáti!AB104</f>
        <v>166</v>
      </c>
      <c r="AC323" s="86">
        <f>[1]Zalaapáti!AC104</f>
        <v>241</v>
      </c>
    </row>
    <row r="324" spans="1:29" ht="45">
      <c r="A324" s="23">
        <v>4</v>
      </c>
      <c r="B324" s="3"/>
      <c r="C324" s="50" t="s">
        <v>60</v>
      </c>
      <c r="D324" s="4" t="s">
        <v>170</v>
      </c>
      <c r="E324" s="95" t="s">
        <v>80</v>
      </c>
      <c r="F324" s="95" t="s">
        <v>123</v>
      </c>
      <c r="G324" s="95" t="s">
        <v>124</v>
      </c>
      <c r="H324" s="8"/>
      <c r="I324" s="8" t="s">
        <v>60</v>
      </c>
      <c r="J324" s="4">
        <f t="shared" si="64"/>
        <v>240</v>
      </c>
      <c r="K324" s="8"/>
      <c r="L324" s="9">
        <v>47574</v>
      </c>
      <c r="M324" s="9">
        <v>47848</v>
      </c>
      <c r="N324" s="83" t="s">
        <v>73</v>
      </c>
      <c r="O324" s="84"/>
      <c r="P324" s="10"/>
      <c r="Q324" s="10"/>
      <c r="R324" s="10"/>
      <c r="S324" s="10"/>
      <c r="T324" s="85"/>
      <c r="U324" s="85"/>
      <c r="V324" s="85"/>
      <c r="W324" s="85"/>
      <c r="X324" s="85"/>
      <c r="Y324" s="85"/>
      <c r="Z324" s="85"/>
      <c r="AA324" s="85"/>
      <c r="AB324" s="85"/>
      <c r="AC324" s="86">
        <f>[1]Zalacsány!AC100</f>
        <v>240</v>
      </c>
    </row>
    <row r="325" spans="1:29">
      <c r="A325" s="23">
        <v>4</v>
      </c>
      <c r="B325" s="3"/>
      <c r="C325" s="50" t="s">
        <v>61</v>
      </c>
      <c r="D325" s="4" t="s">
        <v>155</v>
      </c>
      <c r="E325" s="95" t="s">
        <v>67</v>
      </c>
      <c r="F325" s="95" t="s">
        <v>161</v>
      </c>
      <c r="G325" s="95" t="s">
        <v>116</v>
      </c>
      <c r="H325" s="8"/>
      <c r="I325" s="8" t="s">
        <v>61</v>
      </c>
      <c r="J325" s="4">
        <f t="shared" si="64"/>
        <v>290</v>
      </c>
      <c r="K325" s="8"/>
      <c r="L325" s="9">
        <v>47574</v>
      </c>
      <c r="M325" s="9">
        <v>47848</v>
      </c>
      <c r="N325" s="83" t="s">
        <v>73</v>
      </c>
      <c r="O325" s="84"/>
      <c r="P325" s="10"/>
      <c r="Q325" s="10"/>
      <c r="R325" s="10"/>
      <c r="S325" s="10"/>
      <c r="T325" s="85"/>
      <c r="U325" s="85"/>
      <c r="V325" s="85"/>
      <c r="W325" s="85"/>
      <c r="X325" s="85"/>
      <c r="Y325" s="85"/>
      <c r="Z325" s="85"/>
      <c r="AA325" s="85"/>
      <c r="AB325" s="85"/>
      <c r="AC325" s="86">
        <f>[1]Zalaszántó!AC93</f>
        <v>290</v>
      </c>
    </row>
    <row r="326" spans="1:29" ht="45">
      <c r="A326" s="23">
        <v>4</v>
      </c>
      <c r="B326" s="3"/>
      <c r="C326" s="50" t="s">
        <v>62</v>
      </c>
      <c r="D326" s="4" t="s">
        <v>164</v>
      </c>
      <c r="E326" s="95" t="s">
        <v>80</v>
      </c>
      <c r="F326" s="95" t="s">
        <v>123</v>
      </c>
      <c r="G326" s="95" t="s">
        <v>124</v>
      </c>
      <c r="H326" s="8"/>
      <c r="I326" s="8" t="s">
        <v>62</v>
      </c>
      <c r="J326" s="4">
        <f t="shared" si="64"/>
        <v>212</v>
      </c>
      <c r="K326" s="8"/>
      <c r="L326" s="9">
        <v>47574</v>
      </c>
      <c r="M326" s="9">
        <v>47848</v>
      </c>
      <c r="N326" s="83" t="s">
        <v>73</v>
      </c>
      <c r="O326" s="84"/>
      <c r="P326" s="10"/>
      <c r="Q326" s="10"/>
      <c r="R326" s="10"/>
      <c r="S326" s="10"/>
      <c r="T326" s="85"/>
      <c r="U326" s="85"/>
      <c r="V326" s="85"/>
      <c r="W326" s="85"/>
      <c r="X326" s="85"/>
      <c r="Y326" s="85"/>
      <c r="Z326" s="85"/>
      <c r="AA326" s="85"/>
      <c r="AB326" s="85"/>
      <c r="AC326" s="86">
        <f>[1]Zalaszentlászló!AC104</f>
        <v>212</v>
      </c>
    </row>
    <row r="327" spans="1:29">
      <c r="A327" s="23">
        <v>2</v>
      </c>
      <c r="B327" s="3"/>
      <c r="C327" s="50" t="s">
        <v>36</v>
      </c>
      <c r="D327" s="4" t="s">
        <v>219</v>
      </c>
      <c r="E327" s="95" t="s">
        <v>67</v>
      </c>
      <c r="F327" s="88" t="s">
        <v>34</v>
      </c>
      <c r="G327" s="95" t="s">
        <v>116</v>
      </c>
      <c r="H327" s="8"/>
      <c r="I327" s="8" t="s">
        <v>167</v>
      </c>
      <c r="J327" s="4">
        <f t="shared" si="45"/>
        <v>487</v>
      </c>
      <c r="K327" s="8"/>
      <c r="L327" s="9">
        <v>47209</v>
      </c>
      <c r="M327" s="9">
        <v>47848</v>
      </c>
      <c r="N327" s="83" t="s">
        <v>73</v>
      </c>
      <c r="O327" s="84"/>
      <c r="P327" s="10"/>
      <c r="Q327" s="10"/>
      <c r="R327" s="10"/>
      <c r="S327" s="10"/>
      <c r="T327" s="85"/>
      <c r="U327" s="85"/>
      <c r="V327" s="85"/>
      <c r="W327" s="85"/>
      <c r="X327" s="85"/>
      <c r="Y327" s="85"/>
      <c r="Z327" s="85"/>
      <c r="AA327" s="85"/>
      <c r="AB327" s="85">
        <f>[1]Almásháza!AB47+[1]Ligetfalva!AB47+[1]Tilaj!AB47</f>
        <v>149</v>
      </c>
      <c r="AC327" s="86">
        <f>[1]Almásháza!AC47+[1]Ligetfalva!AC47+[1]Tilaj!AC47</f>
        <v>338</v>
      </c>
    </row>
    <row r="328" spans="1:29">
      <c r="A328" s="23">
        <v>1</v>
      </c>
      <c r="B328" s="3"/>
      <c r="C328" s="50" t="s">
        <v>255</v>
      </c>
      <c r="D328" s="4" t="s">
        <v>256</v>
      </c>
      <c r="E328" s="95" t="s">
        <v>80</v>
      </c>
      <c r="F328" s="95" t="s">
        <v>115</v>
      </c>
      <c r="G328" s="95" t="s">
        <v>116</v>
      </c>
      <c r="H328" s="8"/>
      <c r="I328" s="8" t="s">
        <v>53</v>
      </c>
      <c r="J328" s="4">
        <f>SUM(O328:AC328)</f>
        <v>243</v>
      </c>
      <c r="K328" s="8"/>
      <c r="L328" s="9">
        <v>42461</v>
      </c>
      <c r="M328" s="9">
        <v>42735</v>
      </c>
      <c r="N328" s="83" t="s">
        <v>71</v>
      </c>
      <c r="O328" s="84">
        <f>[1]Szentgyörgyvár!O44</f>
        <v>243</v>
      </c>
      <c r="P328" s="10"/>
      <c r="Q328" s="10"/>
      <c r="R328" s="10"/>
      <c r="S328" s="10"/>
      <c r="T328" s="85"/>
      <c r="U328" s="85"/>
      <c r="V328" s="85"/>
      <c r="W328" s="85"/>
      <c r="X328" s="85"/>
      <c r="Y328" s="85"/>
      <c r="Z328" s="85"/>
      <c r="AA328" s="85"/>
      <c r="AB328" s="85"/>
      <c r="AC328" s="86"/>
    </row>
    <row r="329" spans="1:29">
      <c r="A329" s="23">
        <v>1</v>
      </c>
      <c r="B329" s="3"/>
      <c r="C329" s="50" t="s">
        <v>255</v>
      </c>
      <c r="D329" s="4" t="s">
        <v>256</v>
      </c>
      <c r="E329" s="95" t="s">
        <v>80</v>
      </c>
      <c r="F329" s="95" t="s">
        <v>115</v>
      </c>
      <c r="G329" s="95" t="s">
        <v>116</v>
      </c>
      <c r="H329" s="8"/>
      <c r="I329" s="8" t="s">
        <v>53</v>
      </c>
      <c r="J329" s="4">
        <f t="shared" ref="J329:J330" si="65">SUM(O329:AC329)</f>
        <v>972</v>
      </c>
      <c r="K329" s="8"/>
      <c r="L329" s="9">
        <v>42826</v>
      </c>
      <c r="M329" s="9">
        <v>44196</v>
      </c>
      <c r="N329" s="83" t="s">
        <v>72</v>
      </c>
      <c r="O329" s="84"/>
      <c r="P329" s="10">
        <f>[1]Szentgyörgyvár!P45</f>
        <v>243</v>
      </c>
      <c r="Q329" s="10">
        <f>[1]Szentgyörgyvár!Q45</f>
        <v>243</v>
      </c>
      <c r="R329" s="10">
        <f>[1]Szentgyörgyvár!R45</f>
        <v>243</v>
      </c>
      <c r="S329" s="10">
        <f>[1]Szentgyörgyvár!S45</f>
        <v>243</v>
      </c>
      <c r="T329" s="85"/>
      <c r="U329" s="85"/>
      <c r="V329" s="85"/>
      <c r="W329" s="85"/>
      <c r="X329" s="85"/>
      <c r="Y329" s="85"/>
      <c r="Z329" s="85"/>
      <c r="AA329" s="85"/>
      <c r="AB329" s="85"/>
      <c r="AC329" s="86"/>
    </row>
    <row r="330" spans="1:29">
      <c r="A330" s="23">
        <v>1</v>
      </c>
      <c r="B330" s="3"/>
      <c r="C330" s="50" t="s">
        <v>255</v>
      </c>
      <c r="D330" s="4" t="s">
        <v>256</v>
      </c>
      <c r="E330" s="95" t="s">
        <v>80</v>
      </c>
      <c r="F330" s="95" t="s">
        <v>115</v>
      </c>
      <c r="G330" s="95" t="s">
        <v>116</v>
      </c>
      <c r="H330" s="8"/>
      <c r="I330" s="8" t="s">
        <v>53</v>
      </c>
      <c r="J330" s="4">
        <f t="shared" si="65"/>
        <v>2430</v>
      </c>
      <c r="K330" s="8"/>
      <c r="L330" s="9">
        <v>44287</v>
      </c>
      <c r="M330" s="9">
        <v>47848</v>
      </c>
      <c r="N330" s="83" t="s">
        <v>73</v>
      </c>
      <c r="O330" s="84"/>
      <c r="P330" s="10"/>
      <c r="Q330" s="10"/>
      <c r="R330" s="10"/>
      <c r="S330" s="10"/>
      <c r="T330" s="85">
        <f>[1]Szentgyörgyvár!T46</f>
        <v>243</v>
      </c>
      <c r="U330" s="85">
        <f>[1]Szentgyörgyvár!U46</f>
        <v>243</v>
      </c>
      <c r="V330" s="85">
        <f>[1]Szentgyörgyvár!V46</f>
        <v>243</v>
      </c>
      <c r="W330" s="85">
        <f>[1]Szentgyörgyvár!W46</f>
        <v>243</v>
      </c>
      <c r="X330" s="85">
        <f>[1]Szentgyörgyvár!X46</f>
        <v>243</v>
      </c>
      <c r="Y330" s="85">
        <f>[1]Szentgyörgyvár!Y46</f>
        <v>243</v>
      </c>
      <c r="Z330" s="85">
        <f>[1]Szentgyörgyvár!Z46</f>
        <v>243</v>
      </c>
      <c r="AA330" s="85">
        <f>[1]Szentgyörgyvár!AA46</f>
        <v>243</v>
      </c>
      <c r="AB330" s="85">
        <f>[1]Szentgyörgyvár!AB46</f>
        <v>243</v>
      </c>
      <c r="AC330" s="86">
        <f>[1]Szentgyörgyvár!AC46</f>
        <v>243</v>
      </c>
    </row>
    <row r="331" spans="1:29" s="96" customFormat="1">
      <c r="A331" s="23"/>
      <c r="B331" s="3"/>
      <c r="C331" s="4"/>
      <c r="D331" s="4"/>
      <c r="E331" s="4"/>
      <c r="F331" s="4"/>
      <c r="G331" s="4"/>
      <c r="H331" s="47"/>
      <c r="I331" s="8"/>
      <c r="J331" s="47"/>
      <c r="K331" s="8"/>
      <c r="L331" s="48"/>
      <c r="M331" s="9"/>
      <c r="N331" s="8"/>
      <c r="O331" s="84"/>
      <c r="P331" s="10"/>
      <c r="Q331" s="10"/>
      <c r="R331" s="10"/>
      <c r="S331" s="10"/>
      <c r="T331" s="85"/>
      <c r="U331" s="85"/>
      <c r="V331" s="85"/>
      <c r="W331" s="85"/>
      <c r="X331" s="85"/>
      <c r="Y331" s="85"/>
      <c r="Z331" s="85"/>
      <c r="AA331" s="85"/>
      <c r="AB331" s="85"/>
      <c r="AC331" s="86"/>
    </row>
    <row r="332" spans="1:29">
      <c r="A332" s="19"/>
      <c r="B332" s="20" t="s">
        <v>74</v>
      </c>
      <c r="C332" s="15"/>
      <c r="D332" s="15"/>
      <c r="E332" s="15"/>
      <c r="F332" s="15"/>
      <c r="G332" s="15"/>
      <c r="H332" s="21"/>
      <c r="I332" s="21"/>
      <c r="J332" s="21"/>
      <c r="K332" s="21"/>
      <c r="L332" s="17"/>
      <c r="M332" s="17"/>
      <c r="N332" s="21"/>
      <c r="O332" s="21"/>
      <c r="P332" s="21"/>
      <c r="Q332" s="22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31"/>
    </row>
    <row r="333" spans="1:29">
      <c r="A333" s="23"/>
      <c r="B333" s="3"/>
      <c r="C333" s="50"/>
      <c r="D333" s="4"/>
      <c r="E333" s="95"/>
      <c r="F333" s="95"/>
      <c r="G333" s="95"/>
      <c r="H333" s="8"/>
      <c r="I333" s="8"/>
      <c r="J333" s="4"/>
      <c r="K333" s="8"/>
      <c r="L333" s="9"/>
      <c r="M333" s="9"/>
      <c r="N333" s="83"/>
      <c r="O333" s="84"/>
      <c r="P333" s="10"/>
      <c r="Q333" s="10"/>
      <c r="R333" s="10"/>
      <c r="S333" s="10"/>
      <c r="T333" s="85"/>
      <c r="U333" s="85"/>
      <c r="V333" s="85"/>
      <c r="W333" s="85"/>
      <c r="X333" s="85"/>
      <c r="Y333" s="85"/>
      <c r="Z333" s="85"/>
      <c r="AA333" s="85"/>
      <c r="AB333" s="85"/>
      <c r="AC333" s="86"/>
    </row>
    <row r="334" spans="1:29">
      <c r="A334" s="19"/>
      <c r="B334" s="20" t="s">
        <v>93</v>
      </c>
      <c r="C334" s="15"/>
      <c r="D334" s="15"/>
      <c r="E334" s="15"/>
      <c r="F334" s="15"/>
      <c r="G334" s="15"/>
      <c r="H334" s="21"/>
      <c r="I334" s="21"/>
      <c r="J334" s="30"/>
      <c r="K334" s="21"/>
      <c r="L334" s="17"/>
      <c r="M334" s="17"/>
      <c r="N334" s="21"/>
      <c r="O334" s="21"/>
      <c r="P334" s="21"/>
      <c r="Q334" s="22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31"/>
    </row>
    <row r="335" spans="1:29">
      <c r="A335" s="23"/>
      <c r="B335" s="3"/>
      <c r="C335" s="50"/>
      <c r="D335" s="4"/>
      <c r="E335" s="95"/>
      <c r="F335" s="95"/>
      <c r="G335" s="95"/>
      <c r="H335" s="8"/>
      <c r="I335" s="8"/>
      <c r="J335" s="4"/>
      <c r="K335" s="8"/>
      <c r="L335" s="9"/>
      <c r="M335" s="9"/>
      <c r="N335" s="83"/>
      <c r="O335" s="84"/>
      <c r="P335" s="10"/>
      <c r="Q335" s="10"/>
      <c r="R335" s="10"/>
      <c r="S335" s="10"/>
      <c r="T335" s="85"/>
      <c r="U335" s="85"/>
      <c r="V335" s="85"/>
      <c r="W335" s="85"/>
      <c r="X335" s="85"/>
      <c r="Y335" s="85"/>
      <c r="Z335" s="85"/>
      <c r="AA335" s="85"/>
      <c r="AB335" s="85"/>
      <c r="AC335" s="86"/>
    </row>
    <row r="336" spans="1:29">
      <c r="A336" s="19"/>
      <c r="B336" s="21" t="s">
        <v>257</v>
      </c>
      <c r="C336" s="15"/>
      <c r="D336" s="15"/>
      <c r="E336" s="15"/>
      <c r="F336" s="15"/>
      <c r="G336" s="15"/>
      <c r="H336" s="21"/>
      <c r="I336" s="21"/>
      <c r="J336" s="21"/>
      <c r="K336" s="21"/>
      <c r="L336" s="17"/>
      <c r="M336" s="17"/>
      <c r="N336" s="21"/>
      <c r="O336" s="21"/>
      <c r="P336" s="21"/>
      <c r="Q336" s="22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31"/>
    </row>
    <row r="337" spans="1:29" s="96" customFormat="1">
      <c r="A337" s="51"/>
      <c r="B337" s="52" t="s">
        <v>64</v>
      </c>
      <c r="C337" s="53"/>
      <c r="D337" s="53"/>
      <c r="E337" s="53"/>
      <c r="F337" s="53"/>
      <c r="G337" s="53"/>
      <c r="H337" s="54"/>
      <c r="I337" s="54"/>
      <c r="J337" s="54"/>
      <c r="K337" s="54"/>
      <c r="L337" s="55"/>
      <c r="M337" s="55"/>
      <c r="N337" s="54"/>
      <c r="O337" s="54"/>
      <c r="P337" s="54"/>
      <c r="Q337" s="56"/>
      <c r="R337" s="54"/>
      <c r="S337" s="54"/>
      <c r="T337" s="54"/>
      <c r="U337" s="54"/>
      <c r="V337" s="54"/>
      <c r="W337" s="54"/>
      <c r="X337" s="54"/>
      <c r="Y337" s="54"/>
      <c r="Z337" s="54"/>
      <c r="AA337" s="54"/>
      <c r="AB337" s="54"/>
      <c r="AC337" s="57"/>
    </row>
    <row r="338" spans="1:29" ht="30">
      <c r="A338" s="23">
        <v>1</v>
      </c>
      <c r="B338" s="3"/>
      <c r="C338" s="7" t="s">
        <v>258</v>
      </c>
      <c r="D338" s="49" t="s">
        <v>259</v>
      </c>
      <c r="E338" s="95" t="s">
        <v>80</v>
      </c>
      <c r="F338" s="6" t="s">
        <v>104</v>
      </c>
      <c r="G338" s="7" t="s">
        <v>78</v>
      </c>
      <c r="H338" s="8"/>
      <c r="I338" s="8" t="s">
        <v>70</v>
      </c>
      <c r="J338" s="4">
        <f t="shared" ref="J338" si="66">SUM(O338:AC338)</f>
        <v>20000</v>
      </c>
      <c r="K338" s="8"/>
      <c r="L338" s="9">
        <v>46753</v>
      </c>
      <c r="M338" s="9">
        <v>47118</v>
      </c>
      <c r="N338" s="87" t="s">
        <v>73</v>
      </c>
      <c r="O338" s="84"/>
      <c r="P338" s="10"/>
      <c r="Q338" s="10"/>
      <c r="R338" s="10"/>
      <c r="S338" s="10"/>
      <c r="T338" s="85"/>
      <c r="U338" s="85"/>
      <c r="V338" s="85"/>
      <c r="W338" s="85"/>
      <c r="X338" s="85"/>
      <c r="Y338" s="85"/>
      <c r="Z338" s="85"/>
      <c r="AA338" s="85">
        <f>[1]Zalaszentgrót!AA142+[1]Bazsi!AA104+[1]Bókaháza!AA101+[1]Döbröce!AA100+[1]Esztergályhorváti!AA101+[1]Kallósd!AA99+[1]Kehidakustány!AA115+[1]Kisgörbő!AA100+[1]Kisvásárhely!AA99+[1]Mihályfa!AA99+[1]Nagygörbő!AA99+[1]Óhíd!AA102+[1]Sénye!AA99+[1]Sümegcsehi!AA107+[1]Szalapa!AA100+[1]Tekenye!AA104+[1]Türje!AA113+[1]Vindornyalak!AA99+[1]Vindornyaszőlős!AA99+[1]Zalaapáti!AA112+[1]Zalacsány!AA108+[1]Zalaszántó!AA101+[1]Zalaszentlászló!AA112</f>
        <v>20000</v>
      </c>
      <c r="AB338" s="85"/>
      <c r="AC338" s="86"/>
    </row>
    <row r="339" spans="1:29" ht="18">
      <c r="A339" s="23">
        <v>2</v>
      </c>
      <c r="B339" s="3"/>
      <c r="C339" s="7" t="s">
        <v>260</v>
      </c>
      <c r="D339" s="7" t="s">
        <v>261</v>
      </c>
      <c r="E339" s="24" t="s">
        <v>262</v>
      </c>
      <c r="F339" s="6" t="s">
        <v>102</v>
      </c>
      <c r="G339" s="7" t="s">
        <v>78</v>
      </c>
      <c r="H339" s="8"/>
      <c r="I339" s="8" t="s">
        <v>167</v>
      </c>
      <c r="J339" s="4">
        <f t="shared" ref="J339:J340" si="67">SUM(O339:AC339)</f>
        <v>652</v>
      </c>
      <c r="K339" s="8"/>
      <c r="L339" s="9">
        <v>46023</v>
      </c>
      <c r="M339" s="9">
        <v>47118</v>
      </c>
      <c r="N339" s="87" t="s">
        <v>73</v>
      </c>
      <c r="O339" s="84"/>
      <c r="P339" s="10"/>
      <c r="Q339" s="10"/>
      <c r="R339" s="10"/>
      <c r="S339" s="10"/>
      <c r="T339" s="85"/>
      <c r="U339" s="85"/>
      <c r="V339" s="85"/>
      <c r="W339" s="85"/>
      <c r="X339" s="85"/>
      <c r="Y339" s="85">
        <f>[1]Almásháza!Y55+[1]Ligetfalva!Y55+[1]Tilaj!Y55</f>
        <v>87</v>
      </c>
      <c r="Z339" s="85">
        <f>[1]Almásháza!Z55+[1]Ligetfalva!Z55+[1]Tilaj!Z55</f>
        <v>338</v>
      </c>
      <c r="AA339" s="85">
        <f>[1]Almásháza!AA55+[1]Ligetfalva!AA55+[1]Tilaj!AA55</f>
        <v>227</v>
      </c>
      <c r="AB339" s="85"/>
      <c r="AC339" s="86"/>
    </row>
    <row r="340" spans="1:29" ht="18">
      <c r="A340" s="23">
        <v>1</v>
      </c>
      <c r="B340" s="3"/>
      <c r="C340" s="7" t="s">
        <v>263</v>
      </c>
      <c r="D340" s="49" t="s">
        <v>259</v>
      </c>
      <c r="E340" s="110" t="s">
        <v>80</v>
      </c>
      <c r="F340" s="110" t="s">
        <v>161</v>
      </c>
      <c r="G340" s="110" t="s">
        <v>116</v>
      </c>
      <c r="H340" s="8"/>
      <c r="I340" s="8" t="s">
        <v>70</v>
      </c>
      <c r="J340" s="4">
        <f t="shared" si="67"/>
        <v>12000</v>
      </c>
      <c r="K340" s="8"/>
      <c r="L340" s="9">
        <v>47484</v>
      </c>
      <c r="M340" s="9">
        <v>47848</v>
      </c>
      <c r="N340" s="87" t="s">
        <v>73</v>
      </c>
      <c r="O340" s="84"/>
      <c r="P340" s="10"/>
      <c r="Q340" s="10"/>
      <c r="R340" s="10"/>
      <c r="S340" s="10"/>
      <c r="T340" s="85"/>
      <c r="U340" s="85"/>
      <c r="V340" s="85"/>
      <c r="W340" s="85"/>
      <c r="X340" s="85"/>
      <c r="Y340" s="85"/>
      <c r="Z340" s="85"/>
      <c r="AA340" s="85"/>
      <c r="AB340" s="85"/>
      <c r="AC340" s="85">
        <f>[1]Zalaszentgrót!AC143+[1]Bazsi!AC105+[1]Bókaháza!AC102+[1]Döbröce!AC101+[1]Esztergályhorváti!AC102+[1]Kallósd!AC100+[1]Kehidakustány!AC116+[1]Kisgörbő!AC101+[1]Kisvásárhely!AC100+[1]Mihályfa!AC100+[1]Nagygörbő!AC100+[1]Óhíd!AC103+[1]Sénye!AC100+[1]Sümegcsehi!AC108+[1]Szalapa!AC101+[1]Tekenye!AC105+[1]Türje!AC114+[1]Vindornyalak!AC100+[1]Vindornyaszőlős!AC100+[1]Zalaapáti!AC113+[1]Zalacsány!AC109+[1]Zalaszántó!AC102+[1]Zalaszentlászló!AC113</f>
        <v>12000</v>
      </c>
    </row>
    <row r="341" spans="1:29">
      <c r="A341" s="23"/>
      <c r="B341" s="3"/>
      <c r="C341" s="4"/>
      <c r="D341" s="4"/>
      <c r="E341" s="4"/>
      <c r="F341" s="4"/>
      <c r="G341" s="4"/>
      <c r="H341" s="8"/>
      <c r="I341" s="8"/>
      <c r="J341" s="8"/>
      <c r="K341" s="8"/>
      <c r="L341" s="9"/>
      <c r="M341" s="9"/>
      <c r="N341" s="94"/>
      <c r="O341" s="84"/>
      <c r="P341" s="10"/>
      <c r="Q341" s="10"/>
      <c r="R341" s="10"/>
      <c r="S341" s="10"/>
      <c r="T341" s="85"/>
      <c r="U341" s="85"/>
      <c r="V341" s="85"/>
      <c r="W341" s="85"/>
      <c r="X341" s="85"/>
      <c r="Y341" s="85"/>
      <c r="Z341" s="85"/>
      <c r="AA341" s="85"/>
      <c r="AB341" s="85"/>
      <c r="AC341" s="86"/>
    </row>
    <row r="342" spans="1:29" s="96" customFormat="1">
      <c r="A342" s="51"/>
      <c r="B342" s="52" t="s">
        <v>74</v>
      </c>
      <c r="C342" s="53"/>
      <c r="D342" s="53"/>
      <c r="E342" s="53"/>
      <c r="F342" s="53"/>
      <c r="G342" s="53"/>
      <c r="H342" s="54"/>
      <c r="I342" s="54"/>
      <c r="J342" s="54"/>
      <c r="K342" s="54"/>
      <c r="L342" s="55"/>
      <c r="M342" s="55"/>
      <c r="N342" s="97"/>
      <c r="O342" s="54"/>
      <c r="P342" s="54"/>
      <c r="Q342" s="56"/>
      <c r="R342" s="54"/>
      <c r="S342" s="54"/>
      <c r="T342" s="54"/>
      <c r="U342" s="54"/>
      <c r="V342" s="54"/>
      <c r="W342" s="54"/>
      <c r="X342" s="54"/>
      <c r="Y342" s="54"/>
      <c r="Z342" s="54"/>
      <c r="AA342" s="54"/>
      <c r="AB342" s="54"/>
      <c r="AC342" s="57"/>
    </row>
    <row r="343" spans="1:29" ht="18">
      <c r="A343" s="23">
        <v>4</v>
      </c>
      <c r="B343" s="3"/>
      <c r="C343" s="7" t="s">
        <v>264</v>
      </c>
      <c r="D343" s="49" t="s">
        <v>103</v>
      </c>
      <c r="E343" s="95" t="s">
        <v>80</v>
      </c>
      <c r="F343" s="88" t="s">
        <v>77</v>
      </c>
      <c r="G343" s="7" t="s">
        <v>78</v>
      </c>
      <c r="H343" s="8"/>
      <c r="I343" s="8" t="s">
        <v>70</v>
      </c>
      <c r="J343" s="4">
        <f t="shared" ref="J343" si="68">SUM(O343:AC343)</f>
        <v>300</v>
      </c>
      <c r="K343" s="8"/>
      <c r="L343" s="9">
        <v>42826</v>
      </c>
      <c r="M343" s="9">
        <v>43100</v>
      </c>
      <c r="N343" s="87" t="s">
        <v>72</v>
      </c>
      <c r="O343" s="84"/>
      <c r="P343" s="10">
        <f>[1]Zalaszentgrót!P146+[1]Bazsi!P108+[1]Bókaháza!P105+[1]Döbröce!P104+[1]Esztergályhorváti!P105+[1]Kallósd!P103+[1]Kehidakustány!P119+[1]Kisgörbő!P104+[1]Kisvásárhely!P103+[1]Mihályfa!P103+[1]Nagygörbő!P103+[1]Óhíd!P106+[1]Sénye!P103+[1]Sümegcsehi!P111+[1]Szalapa!P104+[1]Tekenye!P108+[1]Türje!P117+[1]Vindornyalak!P103+[1]Vindornyaszőlős!P103+[1]Zalaapáti!P116+[1]Zalacsány!P112+[1]Zalaszántó!P105+[1]Zalaszentlászló!P116</f>
        <v>300</v>
      </c>
      <c r="Q343" s="10"/>
      <c r="R343" s="10"/>
      <c r="S343" s="10"/>
      <c r="T343" s="85"/>
      <c r="U343" s="85"/>
      <c r="V343" s="85"/>
      <c r="W343" s="85"/>
      <c r="X343" s="85"/>
      <c r="Y343" s="85"/>
      <c r="Z343" s="85"/>
      <c r="AA343" s="85"/>
      <c r="AB343" s="85"/>
      <c r="AC343" s="86"/>
    </row>
    <row r="344" spans="1:29" ht="18">
      <c r="A344" s="23">
        <v>2</v>
      </c>
      <c r="B344" s="3"/>
      <c r="C344" s="7" t="s">
        <v>265</v>
      </c>
      <c r="D344" s="32" t="s">
        <v>266</v>
      </c>
      <c r="E344" s="7" t="s">
        <v>80</v>
      </c>
      <c r="F344" s="88" t="s">
        <v>77</v>
      </c>
      <c r="G344" s="7" t="s">
        <v>78</v>
      </c>
      <c r="H344" s="8"/>
      <c r="I344" s="8" t="s">
        <v>48</v>
      </c>
      <c r="J344" s="4">
        <f t="shared" ref="J344" si="69">SUM(O344:AC344)</f>
        <v>1400</v>
      </c>
      <c r="K344" s="8"/>
      <c r="L344" s="9">
        <v>45658</v>
      </c>
      <c r="M344" s="9">
        <v>46752</v>
      </c>
      <c r="N344" s="87" t="s">
        <v>73</v>
      </c>
      <c r="O344" s="84"/>
      <c r="P344" s="10"/>
      <c r="Q344" s="10"/>
      <c r="R344" s="10"/>
      <c r="S344" s="10"/>
      <c r="T344" s="85"/>
      <c r="U344" s="85"/>
      <c r="V344" s="85"/>
      <c r="W344" s="85"/>
      <c r="X344" s="85">
        <f>[1]Nemesbük!X54</f>
        <v>405</v>
      </c>
      <c r="Y344" s="85">
        <f>[1]Nemesbük!Y54</f>
        <v>745</v>
      </c>
      <c r="Z344" s="85">
        <f>[1]Nemesbük!Z54</f>
        <v>250</v>
      </c>
      <c r="AA344" s="85"/>
      <c r="AB344" s="85"/>
      <c r="AC344" s="86"/>
    </row>
    <row r="345" spans="1:29" ht="18">
      <c r="A345" s="23">
        <v>3</v>
      </c>
      <c r="B345" s="3"/>
      <c r="C345" s="7" t="s">
        <v>263</v>
      </c>
      <c r="D345" s="49" t="s">
        <v>103</v>
      </c>
      <c r="E345" s="110" t="s">
        <v>80</v>
      </c>
      <c r="F345" s="110" t="s">
        <v>161</v>
      </c>
      <c r="G345" s="110" t="s">
        <v>116</v>
      </c>
      <c r="H345" s="8"/>
      <c r="I345" s="8" t="s">
        <v>70</v>
      </c>
      <c r="J345" s="4">
        <f t="shared" ref="J345" si="70">SUM(O345:AC345)</f>
        <v>5000</v>
      </c>
      <c r="K345" s="8"/>
      <c r="L345" s="9">
        <v>47484</v>
      </c>
      <c r="M345" s="9">
        <v>47848</v>
      </c>
      <c r="N345" s="87" t="s">
        <v>73</v>
      </c>
      <c r="O345" s="84"/>
      <c r="P345" s="10"/>
      <c r="Q345" s="10"/>
      <c r="R345" s="10"/>
      <c r="S345" s="10"/>
      <c r="T345" s="85"/>
      <c r="U345" s="85"/>
      <c r="V345" s="85"/>
      <c r="W345" s="85"/>
      <c r="X345" s="85"/>
      <c r="Y345" s="85"/>
      <c r="Z345" s="85"/>
      <c r="AA345" s="85"/>
      <c r="AB345" s="85"/>
      <c r="AC345" s="85">
        <f>[1]Zalaszentgrót!AC147+[1]Bazsi!AC109+[1]Bókaháza!AC106+[1]Döbröce!AC105+[1]Esztergályhorváti!AC106+[1]Kallósd!AC104+[1]Kehidakustány!AC120+[1]Kisgörbő!AC105+[1]Kisvásárhely!AC104+[1]Mihályfa!AC104+[1]Nagygörbő!AC104+[1]Óhíd!AC107+[1]Sénye!AC104+[1]Sümegcsehi!AC112+[1]Szalapa!AC105+[1]Tekenye!AC109+[1]Türje!AC118+[1]Vindornyalak!AC104+[1]Vindornyaszőlős!AC104+[1]Zalaapáti!AC117+[1]Zalacsány!AC113+[1]Zalaszántó!AC106+[1]Zalaszentlászló!AC117</f>
        <v>5000</v>
      </c>
    </row>
    <row r="346" spans="1:29">
      <c r="A346" s="23"/>
      <c r="B346" s="3"/>
      <c r="C346" s="4"/>
      <c r="D346" s="4"/>
      <c r="E346" s="4"/>
      <c r="F346" s="4"/>
      <c r="G346" s="4"/>
      <c r="H346" s="8"/>
      <c r="I346" s="8"/>
      <c r="J346" s="8"/>
      <c r="K346" s="8"/>
      <c r="L346" s="9"/>
      <c r="M346" s="9"/>
      <c r="N346" s="94"/>
      <c r="O346" s="84"/>
      <c r="P346" s="10"/>
      <c r="Q346" s="10"/>
      <c r="R346" s="10"/>
      <c r="S346" s="10"/>
      <c r="T346" s="85"/>
      <c r="U346" s="85"/>
      <c r="V346" s="85"/>
      <c r="W346" s="85"/>
      <c r="X346" s="85"/>
      <c r="Y346" s="85"/>
      <c r="Z346" s="85"/>
      <c r="AA346" s="85"/>
      <c r="AB346" s="85"/>
      <c r="AC346" s="86"/>
    </row>
    <row r="347" spans="1:29" s="96" customFormat="1">
      <c r="A347" s="51"/>
      <c r="B347" s="52" t="s">
        <v>93</v>
      </c>
      <c r="C347" s="53"/>
      <c r="D347" s="53"/>
      <c r="E347" s="53"/>
      <c r="F347" s="53"/>
      <c r="G347" s="53"/>
      <c r="H347" s="54"/>
      <c r="I347" s="54"/>
      <c r="J347" s="54"/>
      <c r="K347" s="54"/>
      <c r="L347" s="55"/>
      <c r="M347" s="55"/>
      <c r="N347" s="97"/>
      <c r="O347" s="54"/>
      <c r="P347" s="54"/>
      <c r="Q347" s="56"/>
      <c r="R347" s="54"/>
      <c r="S347" s="54"/>
      <c r="T347" s="54"/>
      <c r="U347" s="54"/>
      <c r="V347" s="54"/>
      <c r="W347" s="54"/>
      <c r="X347" s="54"/>
      <c r="Y347" s="54"/>
      <c r="Z347" s="54"/>
      <c r="AA347" s="54"/>
      <c r="AB347" s="54"/>
      <c r="AC347" s="57"/>
    </row>
    <row r="348" spans="1:29" ht="30">
      <c r="A348" s="23">
        <v>3</v>
      </c>
      <c r="B348" s="3"/>
      <c r="C348" s="7" t="s">
        <v>264</v>
      </c>
      <c r="D348" s="49" t="s">
        <v>267</v>
      </c>
      <c r="E348" s="95" t="s">
        <v>80</v>
      </c>
      <c r="F348" s="6" t="s">
        <v>104</v>
      </c>
      <c r="G348" s="7" t="s">
        <v>78</v>
      </c>
      <c r="H348" s="8"/>
      <c r="I348" s="8" t="s">
        <v>70</v>
      </c>
      <c r="J348" s="4">
        <f t="shared" ref="J348" si="71">SUM(O348:AC348)</f>
        <v>300</v>
      </c>
      <c r="K348" s="8"/>
      <c r="L348" s="9">
        <v>42826</v>
      </c>
      <c r="M348" s="9">
        <v>43100</v>
      </c>
      <c r="N348" s="87" t="s">
        <v>72</v>
      </c>
      <c r="O348" s="84"/>
      <c r="P348" s="10">
        <f>[1]Zalaszentgrót!P150+[1]Bazsi!P112+[1]Bókaháza!P109+[1]Döbröce!P108+[1]Esztergályhorváti!P109+[1]Kallósd!P107+[1]Kehidakustány!P123+[1]Kisgörbő!P108+[1]Kisvásárhely!P107+[1]Mihályfa!P107+[1]Nagygörbő!P107+[1]Óhíd!P110+[1]Sénye!P107+[1]Sümegcsehi!P115+[1]Szalapa!P108+[1]Tekenye!P112+[1]Türje!P121+[1]Vindornyalak!P107+[1]Vindornyaszőlős!P107+[1]Zalaapáti!P120+[1]Zalacsány!P116+[1]Zalaszántó!P109+[1]Zalaszentlászló!P120</f>
        <v>300</v>
      </c>
      <c r="Q348" s="10"/>
      <c r="R348" s="10"/>
      <c r="S348" s="10"/>
      <c r="T348" s="85"/>
      <c r="U348" s="85"/>
      <c r="V348" s="85"/>
      <c r="W348" s="85"/>
      <c r="X348" s="85"/>
      <c r="Y348" s="85"/>
      <c r="Z348" s="85"/>
      <c r="AA348" s="85"/>
      <c r="AB348" s="85"/>
      <c r="AC348" s="86"/>
    </row>
    <row r="349" spans="1:29" ht="18">
      <c r="A349" s="23">
        <v>1</v>
      </c>
      <c r="B349" s="3"/>
      <c r="C349" s="7" t="s">
        <v>268</v>
      </c>
      <c r="D349" s="32" t="s">
        <v>95</v>
      </c>
      <c r="E349" s="7" t="s">
        <v>262</v>
      </c>
      <c r="F349" s="88" t="s">
        <v>34</v>
      </c>
      <c r="G349" s="7" t="s">
        <v>78</v>
      </c>
      <c r="H349" s="8"/>
      <c r="I349" s="8" t="s">
        <v>167</v>
      </c>
      <c r="J349" s="4">
        <f t="shared" ref="J349:J351" si="72">SUM(O349:AC349)</f>
        <v>352</v>
      </c>
      <c r="K349" s="8"/>
      <c r="L349" s="9">
        <v>43466</v>
      </c>
      <c r="M349" s="9">
        <v>44196</v>
      </c>
      <c r="N349" s="87" t="s">
        <v>72</v>
      </c>
      <c r="O349" s="84"/>
      <c r="P349" s="10"/>
      <c r="Q349" s="10"/>
      <c r="R349" s="10">
        <f>[1]Almásháza!R60+[1]Ligetfalva!R60+[1]Tilaj!R60</f>
        <v>338</v>
      </c>
      <c r="S349" s="10">
        <f>[1]Almásháza!S60+[1]Ligetfalva!S60+[1]Tilaj!S60</f>
        <v>14</v>
      </c>
      <c r="T349" s="85"/>
      <c r="U349" s="85"/>
      <c r="V349" s="85"/>
      <c r="W349" s="85"/>
      <c r="X349" s="85"/>
      <c r="Y349" s="85"/>
      <c r="Z349" s="85"/>
      <c r="AA349" s="85"/>
      <c r="AB349" s="85"/>
      <c r="AC349" s="86"/>
    </row>
    <row r="350" spans="1:29" ht="18">
      <c r="A350" s="23">
        <v>2</v>
      </c>
      <c r="B350" s="3"/>
      <c r="C350" s="7" t="s">
        <v>260</v>
      </c>
      <c r="D350" s="32" t="s">
        <v>95</v>
      </c>
      <c r="E350" s="7" t="s">
        <v>262</v>
      </c>
      <c r="F350" s="88" t="s">
        <v>34</v>
      </c>
      <c r="G350" s="7" t="s">
        <v>78</v>
      </c>
      <c r="H350" s="8"/>
      <c r="I350" s="8" t="s">
        <v>167</v>
      </c>
      <c r="J350" s="4">
        <f t="shared" si="72"/>
        <v>324</v>
      </c>
      <c r="K350" s="8"/>
      <c r="L350" s="9">
        <v>43831</v>
      </c>
      <c r="M350" s="9">
        <v>44196</v>
      </c>
      <c r="N350" s="87" t="s">
        <v>72</v>
      </c>
      <c r="O350" s="84"/>
      <c r="P350" s="10"/>
      <c r="Q350" s="10"/>
      <c r="R350" s="10"/>
      <c r="S350" s="10">
        <f>[1]Almásháza!S61+[1]Ligetfalva!S61+[1]Tilaj!S61</f>
        <v>324</v>
      </c>
      <c r="T350" s="85"/>
      <c r="U350" s="85"/>
      <c r="V350" s="85"/>
      <c r="W350" s="85"/>
      <c r="X350" s="85"/>
      <c r="Y350" s="85"/>
      <c r="Z350" s="85"/>
      <c r="AA350" s="85"/>
      <c r="AB350" s="85"/>
      <c r="AC350" s="86"/>
    </row>
    <row r="351" spans="1:29" ht="18">
      <c r="A351" s="23">
        <v>1</v>
      </c>
      <c r="B351" s="3"/>
      <c r="C351" s="7" t="s">
        <v>260</v>
      </c>
      <c r="D351" s="32" t="s">
        <v>95</v>
      </c>
      <c r="E351" s="7" t="s">
        <v>262</v>
      </c>
      <c r="F351" s="88" t="s">
        <v>34</v>
      </c>
      <c r="G351" s="7" t="s">
        <v>78</v>
      </c>
      <c r="H351" s="8"/>
      <c r="I351" s="8" t="s">
        <v>167</v>
      </c>
      <c r="J351" s="4">
        <f t="shared" si="72"/>
        <v>27</v>
      </c>
      <c r="K351" s="8"/>
      <c r="L351" s="9">
        <v>44197</v>
      </c>
      <c r="M351" s="9">
        <v>44561</v>
      </c>
      <c r="N351" s="87" t="s">
        <v>73</v>
      </c>
      <c r="O351" s="84"/>
      <c r="P351" s="10"/>
      <c r="Q351" s="10"/>
      <c r="R351" s="10"/>
      <c r="S351" s="10"/>
      <c r="T351" s="85">
        <f>[1]Almásháza!T62+[1]Ligetfalva!T62+[1]Tilaj!T62</f>
        <v>27</v>
      </c>
      <c r="U351" s="85"/>
      <c r="V351" s="85"/>
      <c r="W351" s="85"/>
      <c r="X351" s="85"/>
      <c r="Y351" s="85"/>
      <c r="Z351" s="85"/>
      <c r="AA351" s="85"/>
      <c r="AB351" s="85"/>
      <c r="AC351" s="86"/>
    </row>
    <row r="352" spans="1:29" ht="18">
      <c r="A352" s="23">
        <v>2</v>
      </c>
      <c r="B352" s="3"/>
      <c r="C352" s="7" t="s">
        <v>265</v>
      </c>
      <c r="D352" s="32" t="s">
        <v>95</v>
      </c>
      <c r="E352" s="7" t="s">
        <v>262</v>
      </c>
      <c r="F352" s="88" t="s">
        <v>34</v>
      </c>
      <c r="G352" s="7" t="s">
        <v>78</v>
      </c>
      <c r="H352" s="8"/>
      <c r="I352" s="8" t="s">
        <v>48</v>
      </c>
      <c r="J352" s="4">
        <f t="shared" ref="J352" si="73">SUM(O352:AC352)</f>
        <v>1400</v>
      </c>
      <c r="K352" s="8"/>
      <c r="L352" s="9">
        <v>44927</v>
      </c>
      <c r="M352" s="9">
        <v>46022</v>
      </c>
      <c r="N352" s="87" t="s">
        <v>73</v>
      </c>
      <c r="O352" s="84"/>
      <c r="P352" s="10"/>
      <c r="Q352" s="10"/>
      <c r="R352" s="10"/>
      <c r="S352" s="10"/>
      <c r="T352" s="85"/>
      <c r="U352" s="85"/>
      <c r="V352" s="85">
        <f>[1]Nemesbük!V57</f>
        <v>315</v>
      </c>
      <c r="W352" s="85">
        <f>[1]Nemesbük!W57</f>
        <v>745</v>
      </c>
      <c r="X352" s="85">
        <f>[1]Nemesbük!X57</f>
        <v>340</v>
      </c>
      <c r="Y352" s="85"/>
      <c r="Z352" s="85"/>
      <c r="AA352" s="85"/>
      <c r="AB352" s="85"/>
      <c r="AC352" s="86"/>
    </row>
    <row r="353" spans="1:29">
      <c r="A353" s="23"/>
      <c r="B353" s="3"/>
      <c r="C353" s="4"/>
      <c r="D353" s="4"/>
      <c r="E353" s="4"/>
      <c r="F353" s="4"/>
      <c r="G353" s="4"/>
      <c r="H353" s="8"/>
      <c r="I353" s="8"/>
      <c r="J353" s="8"/>
      <c r="K353" s="8"/>
      <c r="L353" s="9"/>
      <c r="M353" s="9"/>
      <c r="N353" s="94"/>
      <c r="O353" s="84"/>
      <c r="P353" s="10"/>
      <c r="Q353" s="10"/>
      <c r="R353" s="10"/>
      <c r="S353" s="10"/>
      <c r="T353" s="85"/>
      <c r="U353" s="85"/>
      <c r="V353" s="85"/>
      <c r="W353" s="85"/>
      <c r="X353" s="85"/>
      <c r="Y353" s="85"/>
      <c r="Z353" s="85"/>
      <c r="AA353" s="85"/>
      <c r="AB353" s="85"/>
      <c r="AC353" s="86"/>
    </row>
    <row r="354" spans="1:29">
      <c r="A354" s="19"/>
      <c r="B354" s="21" t="s">
        <v>269</v>
      </c>
      <c r="C354" s="15"/>
      <c r="D354" s="15"/>
      <c r="E354" s="15"/>
      <c r="F354" s="15"/>
      <c r="G354" s="15"/>
      <c r="H354" s="21"/>
      <c r="I354" s="21"/>
      <c r="J354" s="21"/>
      <c r="K354" s="21"/>
      <c r="L354" s="17"/>
      <c r="M354" s="17"/>
      <c r="N354" s="21"/>
      <c r="O354" s="21"/>
      <c r="P354" s="21"/>
      <c r="Q354" s="22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31"/>
    </row>
    <row r="355" spans="1:29" s="96" customFormat="1">
      <c r="A355" s="51"/>
      <c r="B355" s="52" t="s">
        <v>64</v>
      </c>
      <c r="C355" s="53"/>
      <c r="D355" s="53"/>
      <c r="E355" s="53"/>
      <c r="F355" s="53"/>
      <c r="G355" s="53"/>
      <c r="H355" s="54"/>
      <c r="I355" s="54"/>
      <c r="J355" s="54"/>
      <c r="K355" s="54"/>
      <c r="L355" s="55"/>
      <c r="M355" s="55"/>
      <c r="N355" s="54"/>
      <c r="O355" s="54"/>
      <c r="P355" s="54"/>
      <c r="Q355" s="56"/>
      <c r="R355" s="54"/>
      <c r="S355" s="54"/>
      <c r="T355" s="54"/>
      <c r="U355" s="54"/>
      <c r="V355" s="54"/>
      <c r="W355" s="54"/>
      <c r="X355" s="54"/>
      <c r="Y355" s="54"/>
      <c r="Z355" s="54"/>
      <c r="AA355" s="54"/>
      <c r="AB355" s="54"/>
      <c r="AC355" s="57"/>
    </row>
    <row r="356" spans="1:29">
      <c r="A356" s="23">
        <v>2</v>
      </c>
      <c r="B356" s="3"/>
      <c r="C356" s="7" t="s">
        <v>270</v>
      </c>
      <c r="D356" s="7" t="s">
        <v>271</v>
      </c>
      <c r="E356" s="24" t="s">
        <v>262</v>
      </c>
      <c r="F356" s="6" t="s">
        <v>102</v>
      </c>
      <c r="G356" s="7" t="s">
        <v>78</v>
      </c>
      <c r="H356" s="8"/>
      <c r="I356" s="8" t="s">
        <v>48</v>
      </c>
      <c r="J356" s="4">
        <f t="shared" ref="J356:J363" si="74">SUM(O356:AC356)</f>
        <v>350</v>
      </c>
      <c r="K356" s="8"/>
      <c r="L356" s="9">
        <v>44927</v>
      </c>
      <c r="M356" s="9">
        <v>45291</v>
      </c>
      <c r="N356" s="87" t="s">
        <v>73</v>
      </c>
      <c r="O356" s="84"/>
      <c r="P356" s="10"/>
      <c r="Q356" s="10"/>
      <c r="R356" s="10"/>
      <c r="S356" s="10"/>
      <c r="T356" s="85"/>
      <c r="U356" s="85"/>
      <c r="V356" s="85">
        <f>[1]Nemesbük!V61</f>
        <v>350</v>
      </c>
      <c r="W356" s="85"/>
      <c r="X356" s="85"/>
      <c r="Y356" s="85"/>
      <c r="Z356" s="85"/>
      <c r="AA356" s="85"/>
      <c r="AB356" s="85"/>
      <c r="AC356" s="86"/>
    </row>
    <row r="357" spans="1:29" ht="30">
      <c r="A357" s="23">
        <v>3</v>
      </c>
      <c r="B357" s="3"/>
      <c r="C357" s="7" t="s">
        <v>272</v>
      </c>
      <c r="D357" s="49" t="s">
        <v>259</v>
      </c>
      <c r="E357" s="95" t="s">
        <v>80</v>
      </c>
      <c r="F357" s="95" t="s">
        <v>273</v>
      </c>
      <c r="G357" s="95" t="s">
        <v>274</v>
      </c>
      <c r="H357" s="8"/>
      <c r="I357" s="8" t="s">
        <v>70</v>
      </c>
      <c r="J357" s="4">
        <f t="shared" si="74"/>
        <v>5000</v>
      </c>
      <c r="K357" s="8"/>
      <c r="L357" s="9">
        <v>45658</v>
      </c>
      <c r="M357" s="9">
        <v>46022</v>
      </c>
      <c r="N357" s="87" t="s">
        <v>73</v>
      </c>
      <c r="O357" s="84"/>
      <c r="P357" s="10"/>
      <c r="Q357" s="10"/>
      <c r="R357" s="10"/>
      <c r="S357" s="10"/>
      <c r="T357" s="85"/>
      <c r="U357" s="85"/>
      <c r="V357" s="85"/>
      <c r="W357" s="85"/>
      <c r="X357" s="85">
        <f>[1]Zalaszentgrót!X154+[1]Bazsi!X116+[1]Bókaháza!X113+[1]Döbröce!X112+[1]Esztergályhorváti!X113+[1]Kallósd!X111+[1]Kehidakustány!X127+[1]Kisgörbő!X112+[1]Kisvásárhely!X111+[1]Mihályfa!X111+[1]Nagygörbő!X111+[1]Óhíd!X114+[1]Sénye!X111+[1]Sümegcsehi!X119+[1]Szalapa!X112+[1]Tekenye!X116+[1]Türje!X125+[1]Vindornyalak!X111+[1]Vindornyaszőlős!X111+[1]Zalaapáti!X124+[1]Zalacsány!X120+[1]Zalaszántó!X113+[1]Zalaszentlászló!X124</f>
        <v>5000</v>
      </c>
      <c r="Y357" s="85"/>
      <c r="Z357" s="85"/>
      <c r="AA357" s="85"/>
      <c r="AB357" s="85"/>
      <c r="AC357" s="86"/>
    </row>
    <row r="358" spans="1:29">
      <c r="A358" s="23">
        <v>4</v>
      </c>
      <c r="B358" s="3"/>
      <c r="C358" s="7"/>
      <c r="D358" s="7" t="s">
        <v>275</v>
      </c>
      <c r="E358" s="24" t="s">
        <v>262</v>
      </c>
      <c r="F358" s="6" t="s">
        <v>102</v>
      </c>
      <c r="G358" s="7" t="s">
        <v>78</v>
      </c>
      <c r="H358" s="8"/>
      <c r="I358" s="8" t="s">
        <v>70</v>
      </c>
      <c r="J358" s="4">
        <f t="shared" si="74"/>
        <v>1000</v>
      </c>
      <c r="K358" s="8"/>
      <c r="L358" s="9">
        <v>45658</v>
      </c>
      <c r="M358" s="9">
        <v>46022</v>
      </c>
      <c r="N358" s="87" t="s">
        <v>73</v>
      </c>
      <c r="O358" s="84"/>
      <c r="P358" s="10"/>
      <c r="Q358" s="10"/>
      <c r="R358" s="10"/>
      <c r="S358" s="10"/>
      <c r="T358" s="85"/>
      <c r="U358" s="85"/>
      <c r="V358" s="85"/>
      <c r="W358" s="85"/>
      <c r="X358" s="85">
        <f>[1]Zalaszentgrót!X155+[1]Bazsi!X117+[1]Bókaháza!X114+[1]Döbröce!X113+[1]Esztergályhorváti!X114+[1]Kallósd!X112+[1]Kehidakustány!X128+[1]Kisgörbő!X113+[1]Kisvásárhely!X112+[1]Mihályfa!X112+[1]Nagygörbő!X112+[1]Óhíd!X115+[1]Sénye!X112+[1]Sümegcsehi!X120+[1]Szalapa!X113+[1]Tekenye!X117+[1]Türje!X126+[1]Vindornyalak!X112+[1]Vindornyaszőlős!X112+[1]Zalaapáti!X125+[1]Zalacsány!X121+[1]Zalaszántó!X114+[1]Zalaszentlászló!X125</f>
        <v>1000</v>
      </c>
      <c r="Y358" s="85"/>
      <c r="Z358" s="85"/>
      <c r="AA358" s="85"/>
      <c r="AB358" s="85"/>
      <c r="AC358" s="86"/>
    </row>
    <row r="359" spans="1:29">
      <c r="A359" s="23">
        <v>7</v>
      </c>
      <c r="B359" s="3"/>
      <c r="C359" s="7" t="s">
        <v>276</v>
      </c>
      <c r="D359" s="7" t="s">
        <v>277</v>
      </c>
      <c r="E359" s="24" t="s">
        <v>262</v>
      </c>
      <c r="F359" s="6" t="s">
        <v>102</v>
      </c>
      <c r="G359" s="7" t="s">
        <v>78</v>
      </c>
      <c r="H359" s="8"/>
      <c r="I359" s="8" t="s">
        <v>70</v>
      </c>
      <c r="J359" s="4">
        <f t="shared" si="74"/>
        <v>500</v>
      </c>
      <c r="K359" s="8"/>
      <c r="L359" s="9">
        <v>45658</v>
      </c>
      <c r="M359" s="9">
        <v>46022</v>
      </c>
      <c r="N359" s="87" t="s">
        <v>73</v>
      </c>
      <c r="O359" s="84"/>
      <c r="P359" s="10"/>
      <c r="Q359" s="10"/>
      <c r="R359" s="10"/>
      <c r="S359" s="10"/>
      <c r="T359" s="85"/>
      <c r="U359" s="85"/>
      <c r="V359" s="85"/>
      <c r="W359" s="85"/>
      <c r="X359" s="85">
        <f>[1]Zalaszentgrót!X156+[1]Bazsi!X118+[1]Bókaháza!X115+[1]Döbröce!X114+[1]Esztergályhorváti!X115+[1]Kallósd!X113+[1]Kehidakustány!X129+[1]Kisgörbő!X114+[1]Kisvásárhely!X113+[1]Mihályfa!X113+[1]Nagygörbő!X113+[1]Óhíd!X116+[1]Sénye!X113+[1]Sümegcsehi!X121+[1]Szalapa!X114+[1]Tekenye!X118+[1]Türje!X127+[1]Vindornyalak!X113+[1]Vindornyaszőlős!X113+[1]Zalaapáti!X126+[1]Zalacsány!X122+[1]Zalaszántó!X115+[1]Zalaszentlászló!X126</f>
        <v>500</v>
      </c>
      <c r="Y359" s="85"/>
      <c r="Z359" s="85"/>
      <c r="AA359" s="85"/>
      <c r="AB359" s="85"/>
      <c r="AC359" s="86"/>
    </row>
    <row r="360" spans="1:29">
      <c r="A360" s="23">
        <v>3</v>
      </c>
      <c r="B360" s="3"/>
      <c r="C360" s="7" t="s">
        <v>278</v>
      </c>
      <c r="D360" s="7" t="s">
        <v>279</v>
      </c>
      <c r="E360" s="24" t="s">
        <v>262</v>
      </c>
      <c r="F360" s="6" t="s">
        <v>102</v>
      </c>
      <c r="G360" s="7" t="s">
        <v>78</v>
      </c>
      <c r="H360" s="8"/>
      <c r="I360" s="8" t="s">
        <v>70</v>
      </c>
      <c r="J360" s="4">
        <f t="shared" si="74"/>
        <v>400</v>
      </c>
      <c r="K360" s="8"/>
      <c r="L360" s="9">
        <v>46023</v>
      </c>
      <c r="M360" s="9">
        <v>46387</v>
      </c>
      <c r="N360" s="87" t="s">
        <v>73</v>
      </c>
      <c r="O360" s="84"/>
      <c r="P360" s="10"/>
      <c r="Q360" s="10"/>
      <c r="R360" s="10"/>
      <c r="S360" s="10"/>
      <c r="T360" s="85"/>
      <c r="U360" s="85"/>
      <c r="V360" s="85"/>
      <c r="W360" s="85"/>
      <c r="X360" s="85"/>
      <c r="Y360" s="85">
        <f>[1]Zalaszentgrót!Y157+[1]Bazsi!Y119+[1]Bókaháza!Y116+[1]Döbröce!Y115+[1]Esztergályhorváti!Y116+[1]Kallósd!Y114+[1]Kehidakustány!Y130+[1]Kisgörbő!Y115+[1]Kisvásárhely!Y114+[1]Mihályfa!Y114+[1]Nagygörbő!Y114+[1]Óhíd!Y117+[1]Sénye!Y114+[1]Sümegcsehi!Y122+[1]Szalapa!Y115+[1]Tekenye!Y119+[1]Türje!Y128+[1]Vindornyalak!Y114+[1]Vindornyaszőlős!Y114+[1]Zalaapáti!Y127+[1]Zalacsány!Y123+[1]Zalaszántó!Y116+[1]Zalaszentlászló!Y127</f>
        <v>400</v>
      </c>
      <c r="Z360" s="85"/>
      <c r="AA360" s="85"/>
      <c r="AB360" s="85"/>
      <c r="AC360" s="86"/>
    </row>
    <row r="361" spans="1:29">
      <c r="A361" s="23">
        <v>6</v>
      </c>
      <c r="B361" s="3"/>
      <c r="C361" s="7" t="s">
        <v>280</v>
      </c>
      <c r="D361" s="7" t="s">
        <v>277</v>
      </c>
      <c r="E361" s="24" t="s">
        <v>262</v>
      </c>
      <c r="F361" s="6" t="s">
        <v>102</v>
      </c>
      <c r="G361" s="7" t="s">
        <v>78</v>
      </c>
      <c r="H361" s="8"/>
      <c r="I361" s="8" t="s">
        <v>70</v>
      </c>
      <c r="J361" s="4">
        <f t="shared" si="74"/>
        <v>500</v>
      </c>
      <c r="K361" s="8"/>
      <c r="L361" s="9">
        <v>46023</v>
      </c>
      <c r="M361" s="9">
        <v>46387</v>
      </c>
      <c r="N361" s="87" t="s">
        <v>73</v>
      </c>
      <c r="O361" s="84"/>
      <c r="P361" s="10"/>
      <c r="Q361" s="10"/>
      <c r="R361" s="10"/>
      <c r="S361" s="10"/>
      <c r="T361" s="85"/>
      <c r="U361" s="85"/>
      <c r="V361" s="85"/>
      <c r="W361" s="85"/>
      <c r="X361" s="85"/>
      <c r="Y361" s="85">
        <f>[1]Zalaszentgrót!Y158+[1]Bazsi!Y120+[1]Bókaháza!Y117+[1]Döbröce!Y116+[1]Esztergályhorváti!Y117+[1]Kallósd!Y115+[1]Kehidakustány!Y131+[1]Kisgörbő!Y116+[1]Kisvásárhely!Y115+[1]Mihályfa!Y115+[1]Nagygörbő!Y115+[1]Óhíd!Y118+[1]Sénye!Y115+[1]Sümegcsehi!Y123+[1]Szalapa!Y116+[1]Tekenye!Y120+[1]Türje!Y129+[1]Vindornyalak!Y115+[1]Vindornyaszőlős!Y115+[1]Zalaapáti!Y128+[1]Zalacsány!Y124+[1]Zalaszántó!Y117+[1]Zalaszentlászló!Y128</f>
        <v>500</v>
      </c>
      <c r="Z361" s="85"/>
      <c r="AA361" s="85"/>
      <c r="AB361" s="85"/>
      <c r="AC361" s="86"/>
    </row>
    <row r="362" spans="1:29">
      <c r="A362" s="23">
        <v>1</v>
      </c>
      <c r="B362" s="3"/>
      <c r="C362" s="7" t="s">
        <v>281</v>
      </c>
      <c r="D362" s="7" t="s">
        <v>282</v>
      </c>
      <c r="E362" s="24" t="s">
        <v>262</v>
      </c>
      <c r="F362" s="6" t="s">
        <v>102</v>
      </c>
      <c r="G362" s="7" t="s">
        <v>78</v>
      </c>
      <c r="H362" s="8"/>
      <c r="I362" s="8" t="s">
        <v>167</v>
      </c>
      <c r="J362" s="4">
        <f t="shared" ref="J362" si="75">SUM(O362:AC362)</f>
        <v>251</v>
      </c>
      <c r="K362" s="8"/>
      <c r="L362" s="9">
        <v>46023</v>
      </c>
      <c r="M362" s="9">
        <v>46387</v>
      </c>
      <c r="N362" s="87" t="s">
        <v>73</v>
      </c>
      <c r="O362" s="84"/>
      <c r="P362" s="10"/>
      <c r="Q362" s="10"/>
      <c r="R362" s="10"/>
      <c r="S362" s="10"/>
      <c r="T362" s="85"/>
      <c r="U362" s="85"/>
      <c r="V362" s="85"/>
      <c r="W362" s="85"/>
      <c r="X362" s="85"/>
      <c r="Y362" s="85">
        <f>[1]Almásháza!Y66+[1]Ligetfalva!Y66+[1]Tilaj!Y66</f>
        <v>251</v>
      </c>
      <c r="Z362" s="85"/>
      <c r="AA362" s="85"/>
      <c r="AB362" s="85"/>
      <c r="AC362" s="86"/>
    </row>
    <row r="363" spans="1:29">
      <c r="A363" s="23">
        <v>4</v>
      </c>
      <c r="B363" s="3"/>
      <c r="C363" s="7" t="s">
        <v>283</v>
      </c>
      <c r="D363" s="7" t="s">
        <v>284</v>
      </c>
      <c r="E363" s="24" t="s">
        <v>262</v>
      </c>
      <c r="F363" s="6" t="s">
        <v>102</v>
      </c>
      <c r="G363" s="7" t="s">
        <v>78</v>
      </c>
      <c r="H363" s="8"/>
      <c r="I363" s="8" t="s">
        <v>70</v>
      </c>
      <c r="J363" s="4">
        <f t="shared" si="74"/>
        <v>1000</v>
      </c>
      <c r="K363" s="8"/>
      <c r="L363" s="9">
        <v>46388</v>
      </c>
      <c r="M363" s="9">
        <v>46752</v>
      </c>
      <c r="N363" s="87" t="s">
        <v>73</v>
      </c>
      <c r="O363" s="84"/>
      <c r="P363" s="10"/>
      <c r="Q363" s="10"/>
      <c r="R363" s="10"/>
      <c r="S363" s="10"/>
      <c r="T363" s="85"/>
      <c r="U363" s="85"/>
      <c r="V363" s="85"/>
      <c r="W363" s="85"/>
      <c r="X363" s="85"/>
      <c r="Y363" s="85"/>
      <c r="Z363" s="85">
        <f>[1]Zalaszentgrót!Z159+[1]Bazsi!Z121+[1]Bókaháza!Z118+[1]Döbröce!Z117+[1]Esztergályhorváti!Z118+[1]Kallósd!Z116+[1]Kehidakustány!Z132+[1]Kisgörbő!Z117+[1]Kisvásárhely!Z116+[1]Mihályfa!Z116+[1]Nagygörbő!Z116+[1]Óhíd!Z119+[1]Sénye!Z116+[1]Sümegcsehi!Z124+[1]Szalapa!Z117+[1]Tekenye!Z121+[1]Türje!Z130+[1]Vindornyalak!Z116+[1]Vindornyaszőlős!Z116+[1]Zalaapáti!Z129+[1]Zalacsány!Z125+[1]Zalaszántó!Z118+[1]Zalaszentlászló!Z129</f>
        <v>1000</v>
      </c>
      <c r="AA363" s="85"/>
      <c r="AB363" s="85"/>
      <c r="AC363" s="86"/>
    </row>
    <row r="364" spans="1:29">
      <c r="A364" s="23">
        <v>2</v>
      </c>
      <c r="B364" s="3"/>
      <c r="C364" s="7" t="s">
        <v>285</v>
      </c>
      <c r="D364" s="7" t="s">
        <v>286</v>
      </c>
      <c r="E364" s="24" t="s">
        <v>262</v>
      </c>
      <c r="F364" s="6" t="s">
        <v>102</v>
      </c>
      <c r="G364" s="7" t="s">
        <v>78</v>
      </c>
      <c r="H364" s="8"/>
      <c r="I364" s="8" t="s">
        <v>61</v>
      </c>
      <c r="J364" s="4">
        <f t="shared" ref="J364" si="76">SUM(O364:AC364)</f>
        <v>1140</v>
      </c>
      <c r="K364" s="8"/>
      <c r="L364" s="9">
        <v>46753</v>
      </c>
      <c r="M364" s="9">
        <v>47118</v>
      </c>
      <c r="N364" s="87" t="s">
        <v>73</v>
      </c>
      <c r="O364" s="84"/>
      <c r="P364" s="10"/>
      <c r="Q364" s="10"/>
      <c r="R364" s="10"/>
      <c r="S364" s="10"/>
      <c r="T364" s="85"/>
      <c r="U364" s="85"/>
      <c r="V364" s="85"/>
      <c r="W364" s="85"/>
      <c r="X364" s="85"/>
      <c r="Y364" s="85">
        <f>[1]Zalaszántó!Y119</f>
        <v>605</v>
      </c>
      <c r="Z364" s="85">
        <f>[1]Zalaszántó!Z119</f>
        <v>155</v>
      </c>
      <c r="AA364" s="85">
        <f>[1]Zalaszántó!AA119</f>
        <v>380</v>
      </c>
      <c r="AB364" s="85"/>
      <c r="AC364" s="86"/>
    </row>
    <row r="365" spans="1:29">
      <c r="A365" s="23">
        <v>4</v>
      </c>
      <c r="B365" s="3"/>
      <c r="C365" s="7" t="s">
        <v>287</v>
      </c>
      <c r="D365" s="7" t="s">
        <v>288</v>
      </c>
      <c r="E365" s="95" t="s">
        <v>67</v>
      </c>
      <c r="F365" s="6" t="s">
        <v>77</v>
      </c>
      <c r="G365" s="7" t="s">
        <v>78</v>
      </c>
      <c r="H365" s="8"/>
      <c r="I365" s="8" t="s">
        <v>58</v>
      </c>
      <c r="J365" s="4">
        <f>SUM(O365:AC365)</f>
        <v>263</v>
      </c>
      <c r="K365" s="8"/>
      <c r="L365" s="9">
        <v>47484</v>
      </c>
      <c r="M365" s="9">
        <v>47848</v>
      </c>
      <c r="N365" s="87" t="s">
        <v>73</v>
      </c>
      <c r="O365" s="84"/>
      <c r="P365" s="10"/>
      <c r="Q365" s="10"/>
      <c r="R365" s="10"/>
      <c r="S365" s="10"/>
      <c r="T365" s="85"/>
      <c r="U365" s="85"/>
      <c r="V365" s="85"/>
      <c r="W365" s="85"/>
      <c r="X365" s="85"/>
      <c r="Y365" s="85"/>
      <c r="Z365" s="85">
        <f>[1]Vindornyaszőlős!Z117</f>
        <v>13</v>
      </c>
      <c r="AA365" s="85">
        <f>[1]Vindornyaszőlős!AA117</f>
        <v>104</v>
      </c>
      <c r="AB365" s="85">
        <f>[1]Vindornyaszőlős!AB117</f>
        <v>67</v>
      </c>
      <c r="AC365" s="86">
        <f>[1]Vindornyaszőlős!AC117</f>
        <v>79</v>
      </c>
    </row>
    <row r="366" spans="1:29">
      <c r="A366" s="23"/>
      <c r="B366" s="3"/>
      <c r="C366" s="4"/>
      <c r="D366" s="4"/>
      <c r="E366" s="4"/>
      <c r="F366" s="4"/>
      <c r="G366" s="4"/>
      <c r="H366" s="8"/>
      <c r="I366" s="8"/>
      <c r="J366" s="8"/>
      <c r="K366" s="8"/>
      <c r="L366" s="9"/>
      <c r="M366" s="9"/>
      <c r="N366" s="94"/>
      <c r="O366" s="84"/>
      <c r="P366" s="10"/>
      <c r="Q366" s="10"/>
      <c r="R366" s="10"/>
      <c r="S366" s="10"/>
      <c r="T366" s="85"/>
      <c r="U366" s="85"/>
      <c r="V366" s="85"/>
      <c r="W366" s="85"/>
      <c r="X366" s="85"/>
      <c r="Y366" s="85"/>
      <c r="Z366" s="85"/>
      <c r="AA366" s="85"/>
      <c r="AB366" s="85"/>
      <c r="AC366" s="86"/>
    </row>
    <row r="367" spans="1:29" s="96" customFormat="1">
      <c r="A367" s="51"/>
      <c r="B367" s="52" t="s">
        <v>74</v>
      </c>
      <c r="C367" s="53"/>
      <c r="D367" s="53"/>
      <c r="E367" s="53"/>
      <c r="F367" s="53"/>
      <c r="G367" s="53"/>
      <c r="H367" s="54"/>
      <c r="I367" s="54"/>
      <c r="J367" s="54"/>
      <c r="K367" s="54"/>
      <c r="L367" s="55"/>
      <c r="M367" s="55"/>
      <c r="N367" s="97"/>
      <c r="O367" s="54"/>
      <c r="P367" s="54"/>
      <c r="Q367" s="56"/>
      <c r="R367" s="54"/>
      <c r="S367" s="54"/>
      <c r="T367" s="54"/>
      <c r="U367" s="54"/>
      <c r="V367" s="54"/>
      <c r="W367" s="54"/>
      <c r="X367" s="54"/>
      <c r="Y367" s="54"/>
      <c r="Z367" s="54"/>
      <c r="AA367" s="54"/>
      <c r="AB367" s="54"/>
      <c r="AC367" s="57"/>
    </row>
    <row r="368" spans="1:29">
      <c r="A368" s="23">
        <v>11</v>
      </c>
      <c r="B368" s="3"/>
      <c r="C368" s="7" t="s">
        <v>289</v>
      </c>
      <c r="D368" s="7" t="s">
        <v>290</v>
      </c>
      <c r="E368" s="95" t="s">
        <v>67</v>
      </c>
      <c r="F368" s="6" t="s">
        <v>77</v>
      </c>
      <c r="G368" s="7" t="s">
        <v>78</v>
      </c>
      <c r="H368" s="8"/>
      <c r="I368" s="8" t="s">
        <v>35</v>
      </c>
      <c r="J368" s="4">
        <f t="shared" ref="J368:J369" si="77">SUM(O368:AC368)</f>
        <v>600</v>
      </c>
      <c r="K368" s="8"/>
      <c r="L368" s="9">
        <v>42370</v>
      </c>
      <c r="M368" s="9">
        <v>42735</v>
      </c>
      <c r="N368" s="87" t="s">
        <v>71</v>
      </c>
      <c r="O368" s="84">
        <f>[1]Zalaszentgrót!O162</f>
        <v>600</v>
      </c>
      <c r="P368" s="10"/>
      <c r="Q368" s="10"/>
      <c r="R368" s="10"/>
      <c r="S368" s="10"/>
      <c r="T368" s="85"/>
      <c r="U368" s="85"/>
      <c r="V368" s="85"/>
      <c r="W368" s="85"/>
      <c r="X368" s="85"/>
      <c r="Y368" s="85"/>
      <c r="Z368" s="85"/>
      <c r="AA368" s="85"/>
      <c r="AB368" s="85"/>
      <c r="AC368" s="86"/>
    </row>
    <row r="369" spans="1:29" ht="30">
      <c r="A369" s="23">
        <v>3</v>
      </c>
      <c r="B369" s="3"/>
      <c r="C369" s="7" t="s">
        <v>291</v>
      </c>
      <c r="D369" s="7" t="s">
        <v>292</v>
      </c>
      <c r="E369" s="95" t="s">
        <v>80</v>
      </c>
      <c r="F369" s="95" t="s">
        <v>293</v>
      </c>
      <c r="G369" s="95" t="s">
        <v>294</v>
      </c>
      <c r="H369" s="8"/>
      <c r="I369" s="8" t="s">
        <v>70</v>
      </c>
      <c r="J369" s="4">
        <f t="shared" si="77"/>
        <v>8000</v>
      </c>
      <c r="K369" s="8"/>
      <c r="L369" s="9">
        <v>43466</v>
      </c>
      <c r="M369" s="9">
        <v>43830</v>
      </c>
      <c r="N369" s="87" t="s">
        <v>72</v>
      </c>
      <c r="O369" s="84"/>
      <c r="P369" s="10"/>
      <c r="Q369" s="10">
        <f>[1]Zalaszentgrót!Q163+[1]Bazsi!Q124+[1]Bókaháza!Q121+[1]Döbröce!Q120+[1]Esztergályhorváti!Q121+[1]Kallósd!Q119+[1]Kehidakustány!Q135+[1]Kisgörbő!Q120+[1]Kisvásárhely!Q119+[1]Mihályfa!Q119+[1]Nagygörbő!Q119+[1]Óhíd!Q122+[1]Sénye!Q119+[1]Sümegcsehi!Q127+[1]Szalapa!Q120+[1]Tekenye!Q124+[1]Türje!Q133+[1]Vindornyalak!Q119+[1]Vindornyaszőlős!Q120+[1]Zalaapáti!Q132+[1]Zalacsány!Q128+[1]Zalaszántó!Q122+[1]Zalaszentlászló!Q132</f>
        <v>8000</v>
      </c>
      <c r="R369" s="10"/>
      <c r="S369" s="10"/>
      <c r="T369" s="85"/>
      <c r="U369" s="85"/>
      <c r="V369" s="85"/>
      <c r="W369" s="85"/>
      <c r="X369" s="85"/>
      <c r="Y369" s="85"/>
      <c r="Z369" s="85"/>
      <c r="AA369" s="85"/>
      <c r="AB369" s="85"/>
      <c r="AC369" s="86"/>
    </row>
    <row r="370" spans="1:29">
      <c r="A370" s="23">
        <v>10</v>
      </c>
      <c r="B370" s="3"/>
      <c r="C370" s="7" t="s">
        <v>289</v>
      </c>
      <c r="D370" s="7" t="s">
        <v>295</v>
      </c>
      <c r="E370" s="95" t="s">
        <v>67</v>
      </c>
      <c r="F370" s="6" t="s">
        <v>77</v>
      </c>
      <c r="G370" s="7" t="s">
        <v>78</v>
      </c>
      <c r="H370" s="8"/>
      <c r="I370" s="8" t="s">
        <v>35</v>
      </c>
      <c r="J370" s="4">
        <f t="shared" ref="J370:J374" si="78">SUM(O370:AC370)</f>
        <v>600</v>
      </c>
      <c r="K370" s="8"/>
      <c r="L370" s="9">
        <v>43101</v>
      </c>
      <c r="M370" s="9">
        <v>43465</v>
      </c>
      <c r="N370" s="87" t="s">
        <v>72</v>
      </c>
      <c r="O370" s="84"/>
      <c r="P370" s="10"/>
      <c r="Q370" s="10">
        <f>[1]Zalaszentgrót!Q164</f>
        <v>600</v>
      </c>
      <c r="R370" s="10"/>
      <c r="S370" s="10"/>
      <c r="T370" s="85"/>
      <c r="U370" s="85"/>
      <c r="V370" s="85"/>
      <c r="W370" s="85"/>
      <c r="X370" s="85"/>
      <c r="Y370" s="85"/>
      <c r="Z370" s="85"/>
      <c r="AA370" s="85"/>
      <c r="AB370" s="85"/>
      <c r="AC370" s="86"/>
    </row>
    <row r="371" spans="1:29">
      <c r="A371" s="23">
        <v>11</v>
      </c>
      <c r="B371" s="3"/>
      <c r="C371" s="7" t="s">
        <v>296</v>
      </c>
      <c r="D371" s="7" t="s">
        <v>297</v>
      </c>
      <c r="E371" s="95" t="s">
        <v>67</v>
      </c>
      <c r="F371" s="6" t="s">
        <v>77</v>
      </c>
      <c r="G371" s="7" t="s">
        <v>78</v>
      </c>
      <c r="H371" s="8"/>
      <c r="I371" s="8" t="s">
        <v>35</v>
      </c>
      <c r="J371" s="4">
        <f t="shared" si="78"/>
        <v>90</v>
      </c>
      <c r="K371" s="8"/>
      <c r="L371" s="9">
        <v>43101</v>
      </c>
      <c r="M371" s="9">
        <v>43465</v>
      </c>
      <c r="N371" s="87" t="s">
        <v>72</v>
      </c>
      <c r="O371" s="84"/>
      <c r="P371" s="10"/>
      <c r="Q371" s="10">
        <f>[1]Zalaszentgrót!Q165</f>
        <v>90</v>
      </c>
      <c r="R371" s="10"/>
      <c r="S371" s="10"/>
      <c r="T371" s="85"/>
      <c r="U371" s="85"/>
      <c r="V371" s="85"/>
      <c r="W371" s="85"/>
      <c r="X371" s="85"/>
      <c r="Y371" s="85"/>
      <c r="Z371" s="85"/>
      <c r="AA371" s="85"/>
      <c r="AB371" s="85"/>
      <c r="AC371" s="86"/>
    </row>
    <row r="372" spans="1:29">
      <c r="A372" s="23">
        <v>12</v>
      </c>
      <c r="B372" s="3"/>
      <c r="C372" s="7" t="s">
        <v>296</v>
      </c>
      <c r="D372" s="7" t="s">
        <v>298</v>
      </c>
      <c r="E372" s="95" t="s">
        <v>67</v>
      </c>
      <c r="F372" s="6" t="s">
        <v>77</v>
      </c>
      <c r="G372" s="7" t="s">
        <v>78</v>
      </c>
      <c r="H372" s="8"/>
      <c r="I372" s="8" t="s">
        <v>35</v>
      </c>
      <c r="J372" s="4">
        <f t="shared" si="78"/>
        <v>90</v>
      </c>
      <c r="K372" s="8"/>
      <c r="L372" s="9">
        <v>43101</v>
      </c>
      <c r="M372" s="9">
        <v>43465</v>
      </c>
      <c r="N372" s="87" t="s">
        <v>72</v>
      </c>
      <c r="O372" s="84"/>
      <c r="P372" s="10"/>
      <c r="Q372" s="10">
        <f>[1]Zalaszentgrót!Q166</f>
        <v>90</v>
      </c>
      <c r="R372" s="10"/>
      <c r="S372" s="10"/>
      <c r="T372" s="85"/>
      <c r="U372" s="85"/>
      <c r="V372" s="85"/>
      <c r="W372" s="85"/>
      <c r="X372" s="85"/>
      <c r="Y372" s="85"/>
      <c r="Z372" s="85"/>
      <c r="AA372" s="85"/>
      <c r="AB372" s="85"/>
      <c r="AC372" s="86"/>
    </row>
    <row r="373" spans="1:29">
      <c r="A373" s="23">
        <v>13</v>
      </c>
      <c r="B373" s="3"/>
      <c r="C373" s="7" t="s">
        <v>299</v>
      </c>
      <c r="D373" s="7" t="s">
        <v>300</v>
      </c>
      <c r="E373" s="95" t="s">
        <v>67</v>
      </c>
      <c r="F373" s="6" t="s">
        <v>77</v>
      </c>
      <c r="G373" s="7" t="s">
        <v>78</v>
      </c>
      <c r="H373" s="8"/>
      <c r="I373" s="8" t="s">
        <v>35</v>
      </c>
      <c r="J373" s="4">
        <f t="shared" si="78"/>
        <v>390</v>
      </c>
      <c r="K373" s="8"/>
      <c r="L373" s="9">
        <v>43101</v>
      </c>
      <c r="M373" s="9">
        <v>43465</v>
      </c>
      <c r="N373" s="87" t="s">
        <v>72</v>
      </c>
      <c r="O373" s="84"/>
      <c r="P373" s="10"/>
      <c r="Q373" s="10">
        <f>[1]Zalaszentgrót!Q167</f>
        <v>390</v>
      </c>
      <c r="R373" s="10"/>
      <c r="S373" s="10"/>
      <c r="T373" s="85"/>
      <c r="U373" s="85"/>
      <c r="V373" s="85"/>
      <c r="W373" s="85"/>
      <c r="X373" s="85"/>
      <c r="Y373" s="85"/>
      <c r="Z373" s="85"/>
      <c r="AA373" s="85"/>
      <c r="AB373" s="85"/>
      <c r="AC373" s="86"/>
    </row>
    <row r="374" spans="1:29">
      <c r="A374" s="23">
        <v>14</v>
      </c>
      <c r="B374" s="3"/>
      <c r="C374" s="7" t="s">
        <v>299</v>
      </c>
      <c r="D374" s="7" t="s">
        <v>301</v>
      </c>
      <c r="E374" s="95" t="s">
        <v>67</v>
      </c>
      <c r="F374" s="6" t="s">
        <v>77</v>
      </c>
      <c r="G374" s="7" t="s">
        <v>78</v>
      </c>
      <c r="H374" s="8"/>
      <c r="I374" s="8" t="s">
        <v>35</v>
      </c>
      <c r="J374" s="4">
        <f t="shared" si="78"/>
        <v>444</v>
      </c>
      <c r="K374" s="8"/>
      <c r="L374" s="9">
        <v>43101</v>
      </c>
      <c r="M374" s="9">
        <v>43465</v>
      </c>
      <c r="N374" s="87" t="s">
        <v>72</v>
      </c>
      <c r="O374" s="84"/>
      <c r="P374" s="10"/>
      <c r="Q374" s="10">
        <f>[1]Zalaszentgrót!Q168</f>
        <v>444</v>
      </c>
      <c r="R374" s="10"/>
      <c r="S374" s="10"/>
      <c r="T374" s="85"/>
      <c r="U374" s="85"/>
      <c r="V374" s="85"/>
      <c r="W374" s="85"/>
      <c r="X374" s="85"/>
      <c r="Y374" s="85"/>
      <c r="Z374" s="85"/>
      <c r="AA374" s="85"/>
      <c r="AB374" s="85"/>
      <c r="AC374" s="86"/>
    </row>
    <row r="375" spans="1:29">
      <c r="A375" s="23">
        <v>2</v>
      </c>
      <c r="B375" s="3"/>
      <c r="C375" s="7" t="s">
        <v>270</v>
      </c>
      <c r="D375" s="7" t="s">
        <v>302</v>
      </c>
      <c r="E375" s="24" t="s">
        <v>67</v>
      </c>
      <c r="F375" s="6" t="s">
        <v>77</v>
      </c>
      <c r="G375" s="7" t="s">
        <v>78</v>
      </c>
      <c r="H375" s="8"/>
      <c r="I375" s="8" t="s">
        <v>48</v>
      </c>
      <c r="J375" s="4">
        <f>SUM(O375:AC375)</f>
        <v>530</v>
      </c>
      <c r="K375" s="8"/>
      <c r="L375" s="9">
        <v>43831</v>
      </c>
      <c r="M375" s="9">
        <v>44196</v>
      </c>
      <c r="N375" s="87" t="s">
        <v>72</v>
      </c>
      <c r="O375" s="84"/>
      <c r="P375" s="10"/>
      <c r="Q375" s="10"/>
      <c r="R375" s="10"/>
      <c r="S375" s="10">
        <f>[1]Nemesbük!S64</f>
        <v>530</v>
      </c>
      <c r="T375" s="85"/>
      <c r="U375" s="85"/>
      <c r="V375" s="85"/>
      <c r="W375" s="85"/>
      <c r="X375" s="85"/>
      <c r="Y375" s="85"/>
      <c r="Z375" s="85"/>
      <c r="AA375" s="85"/>
      <c r="AB375" s="85"/>
      <c r="AC375" s="86"/>
    </row>
    <row r="376" spans="1:29">
      <c r="A376" s="23">
        <v>2</v>
      </c>
      <c r="B376" s="3"/>
      <c r="C376" s="7" t="s">
        <v>303</v>
      </c>
      <c r="D376" s="7" t="s">
        <v>304</v>
      </c>
      <c r="E376" s="24" t="s">
        <v>67</v>
      </c>
      <c r="F376" s="6" t="s">
        <v>77</v>
      </c>
      <c r="G376" s="7" t="s">
        <v>78</v>
      </c>
      <c r="H376" s="8"/>
      <c r="I376" s="8" t="s">
        <v>167</v>
      </c>
      <c r="J376" s="4">
        <f t="shared" ref="J376:J381" si="79">SUM(O376:AC376)</f>
        <v>311</v>
      </c>
      <c r="K376" s="8"/>
      <c r="L376" s="9">
        <v>44197</v>
      </c>
      <c r="M376" s="9">
        <v>44561</v>
      </c>
      <c r="N376" s="87" t="s">
        <v>73</v>
      </c>
      <c r="O376" s="84"/>
      <c r="P376" s="10"/>
      <c r="Q376" s="10"/>
      <c r="R376" s="10"/>
      <c r="S376" s="10"/>
      <c r="T376" s="85">
        <f>[1]Almásháza!T69+[1]Ligetfalva!T69+[1]Tilaj!T69</f>
        <v>311</v>
      </c>
      <c r="U376" s="85"/>
      <c r="V376" s="85"/>
      <c r="W376" s="85"/>
      <c r="X376" s="85"/>
      <c r="Y376" s="85"/>
      <c r="Z376" s="85"/>
      <c r="AA376" s="85"/>
      <c r="AB376" s="85"/>
      <c r="AC376" s="86"/>
    </row>
    <row r="377" spans="1:29">
      <c r="A377" s="23">
        <v>1</v>
      </c>
      <c r="B377" s="3"/>
      <c r="C377" s="7" t="s">
        <v>281</v>
      </c>
      <c r="D377" s="7" t="s">
        <v>304</v>
      </c>
      <c r="E377" s="24" t="s">
        <v>67</v>
      </c>
      <c r="F377" s="6" t="s">
        <v>77</v>
      </c>
      <c r="G377" s="7" t="s">
        <v>78</v>
      </c>
      <c r="H377" s="8"/>
      <c r="I377" s="8" t="s">
        <v>167</v>
      </c>
      <c r="J377" s="4">
        <f t="shared" si="79"/>
        <v>338</v>
      </c>
      <c r="K377" s="8"/>
      <c r="L377" s="9">
        <v>44562</v>
      </c>
      <c r="M377" s="9">
        <v>44926</v>
      </c>
      <c r="N377" s="87" t="s">
        <v>73</v>
      </c>
      <c r="O377" s="84"/>
      <c r="P377" s="10"/>
      <c r="Q377" s="10"/>
      <c r="R377" s="10"/>
      <c r="S377" s="10"/>
      <c r="T377" s="85"/>
      <c r="U377" s="85">
        <f>[1]Almásháza!U70+[1]Ligetfalva!U70+[1]Tilaj!U70</f>
        <v>338</v>
      </c>
      <c r="V377" s="85"/>
      <c r="W377" s="85"/>
      <c r="X377" s="85"/>
      <c r="Y377" s="85"/>
      <c r="Z377" s="85"/>
      <c r="AA377" s="85"/>
      <c r="AB377" s="85"/>
      <c r="AC377" s="86"/>
    </row>
    <row r="378" spans="1:29">
      <c r="A378" s="23">
        <v>2</v>
      </c>
      <c r="B378" s="3"/>
      <c r="C378" s="7" t="s">
        <v>270</v>
      </c>
      <c r="D378" s="7" t="s">
        <v>305</v>
      </c>
      <c r="E378" s="24" t="s">
        <v>67</v>
      </c>
      <c r="F378" s="6" t="s">
        <v>77</v>
      </c>
      <c r="G378" s="7" t="s">
        <v>78</v>
      </c>
      <c r="H378" s="8"/>
      <c r="I378" s="8" t="s">
        <v>48</v>
      </c>
      <c r="J378" s="4">
        <f t="shared" ref="J378" si="80">SUM(O378:AC378)</f>
        <v>1100</v>
      </c>
      <c r="K378" s="8"/>
      <c r="L378" s="9">
        <v>44197</v>
      </c>
      <c r="M378" s="9">
        <v>45291</v>
      </c>
      <c r="N378" s="87" t="s">
        <v>73</v>
      </c>
      <c r="O378" s="84"/>
      <c r="P378" s="10"/>
      <c r="Q378" s="10"/>
      <c r="R378" s="10"/>
      <c r="S378" s="10"/>
      <c r="T378" s="85">
        <f>[1]Nemesbük!T65</f>
        <v>275</v>
      </c>
      <c r="U378" s="85">
        <f>[1]Nemesbük!U65</f>
        <v>745</v>
      </c>
      <c r="V378" s="85">
        <f>[1]Nemesbük!V65</f>
        <v>80</v>
      </c>
      <c r="W378" s="85"/>
      <c r="X378" s="85"/>
      <c r="Y378" s="85"/>
      <c r="Z378" s="85"/>
      <c r="AA378" s="85"/>
      <c r="AB378" s="85"/>
      <c r="AC378" s="86"/>
    </row>
    <row r="379" spans="1:29">
      <c r="A379" s="23">
        <v>3</v>
      </c>
      <c r="B379" s="3"/>
      <c r="C379" s="7" t="s">
        <v>287</v>
      </c>
      <c r="D379" s="7" t="s">
        <v>306</v>
      </c>
      <c r="E379" s="95" t="s">
        <v>67</v>
      </c>
      <c r="F379" s="6" t="s">
        <v>77</v>
      </c>
      <c r="G379" s="7" t="s">
        <v>78</v>
      </c>
      <c r="H379" s="8"/>
      <c r="I379" s="8" t="s">
        <v>58</v>
      </c>
      <c r="J379" s="4">
        <f t="shared" ref="J379" si="81">SUM(O379:AC379)</f>
        <v>380</v>
      </c>
      <c r="K379" s="8"/>
      <c r="L379" s="9">
        <v>45292</v>
      </c>
      <c r="M379" s="9">
        <v>45657</v>
      </c>
      <c r="N379" s="87" t="s">
        <v>73</v>
      </c>
      <c r="O379" s="84"/>
      <c r="P379" s="10"/>
      <c r="Q379" s="10"/>
      <c r="R379" s="10"/>
      <c r="S379" s="10"/>
      <c r="T379" s="85">
        <f>[1]Vindornyaszőlős!T121</f>
        <v>32</v>
      </c>
      <c r="U379" s="85">
        <f>[1]Vindornyaszőlős!U121</f>
        <v>154</v>
      </c>
      <c r="V379" s="85">
        <f>[1]Vindornyaszőlős!V121</f>
        <v>147</v>
      </c>
      <c r="W379" s="85">
        <f>[1]Vindornyaszőlős!W121</f>
        <v>47</v>
      </c>
      <c r="X379" s="85"/>
      <c r="Y379" s="85"/>
      <c r="Z379" s="85"/>
      <c r="AA379" s="85"/>
      <c r="AB379" s="85"/>
      <c r="AC379" s="86"/>
    </row>
    <row r="380" spans="1:29">
      <c r="A380" s="23">
        <v>1</v>
      </c>
      <c r="B380" s="3"/>
      <c r="C380" s="7" t="s">
        <v>303</v>
      </c>
      <c r="D380" s="7" t="s">
        <v>307</v>
      </c>
      <c r="E380" s="24" t="s">
        <v>67</v>
      </c>
      <c r="F380" s="6" t="s">
        <v>77</v>
      </c>
      <c r="G380" s="7" t="s">
        <v>78</v>
      </c>
      <c r="H380" s="8"/>
      <c r="I380" s="8" t="s">
        <v>167</v>
      </c>
      <c r="J380" s="4">
        <f t="shared" si="79"/>
        <v>338</v>
      </c>
      <c r="K380" s="8"/>
      <c r="L380" s="9">
        <v>45292</v>
      </c>
      <c r="M380" s="9">
        <v>45657</v>
      </c>
      <c r="N380" s="87" t="s">
        <v>73</v>
      </c>
      <c r="O380" s="84"/>
      <c r="P380" s="10"/>
      <c r="Q380" s="10"/>
      <c r="R380" s="10"/>
      <c r="S380" s="10"/>
      <c r="T380" s="85"/>
      <c r="U380" s="85"/>
      <c r="V380" s="85"/>
      <c r="W380" s="85">
        <f>[1]Almásháza!W71+[1]Ligetfalva!W71+[1]Tilaj!W71</f>
        <v>338</v>
      </c>
      <c r="X380" s="85"/>
      <c r="Y380" s="85"/>
      <c r="Z380" s="85"/>
      <c r="AA380" s="85"/>
      <c r="AB380" s="85"/>
      <c r="AC380" s="86"/>
    </row>
    <row r="381" spans="1:29">
      <c r="A381" s="23">
        <v>1</v>
      </c>
      <c r="B381" s="3"/>
      <c r="C381" s="7" t="s">
        <v>281</v>
      </c>
      <c r="D381" s="7" t="s">
        <v>307</v>
      </c>
      <c r="E381" s="24" t="s">
        <v>67</v>
      </c>
      <c r="F381" s="6" t="s">
        <v>77</v>
      </c>
      <c r="G381" s="7" t="s">
        <v>78</v>
      </c>
      <c r="H381" s="8"/>
      <c r="I381" s="8" t="s">
        <v>167</v>
      </c>
      <c r="J381" s="4">
        <f t="shared" si="79"/>
        <v>338</v>
      </c>
      <c r="K381" s="8"/>
      <c r="L381" s="9">
        <v>45658</v>
      </c>
      <c r="M381" s="9">
        <v>46022</v>
      </c>
      <c r="N381" s="87" t="s">
        <v>73</v>
      </c>
      <c r="O381" s="84"/>
      <c r="P381" s="10"/>
      <c r="Q381" s="10"/>
      <c r="R381" s="10"/>
      <c r="S381" s="10"/>
      <c r="T381" s="85"/>
      <c r="U381" s="85"/>
      <c r="V381" s="85"/>
      <c r="W381" s="85"/>
      <c r="X381" s="85">
        <f>[1]Almásháza!X72+[1]Ligetfalva!X72+[1]Tilaj!X72</f>
        <v>338</v>
      </c>
      <c r="Y381" s="85"/>
      <c r="Z381" s="85"/>
      <c r="AA381" s="85"/>
      <c r="AB381" s="85"/>
      <c r="AC381" s="86"/>
    </row>
    <row r="382" spans="1:29" ht="30">
      <c r="A382" s="23">
        <v>2</v>
      </c>
      <c r="B382" s="3"/>
      <c r="C382" s="7" t="s">
        <v>276</v>
      </c>
      <c r="D382" s="7" t="s">
        <v>292</v>
      </c>
      <c r="E382" s="95" t="s">
        <v>80</v>
      </c>
      <c r="F382" s="95" t="s">
        <v>293</v>
      </c>
      <c r="G382" s="95" t="s">
        <v>294</v>
      </c>
      <c r="H382" s="8"/>
      <c r="I382" s="8" t="s">
        <v>70</v>
      </c>
      <c r="J382" s="4">
        <f t="shared" ref="J382:J388" si="82">SUM(O382:AC382)</f>
        <v>5000</v>
      </c>
      <c r="K382" s="8"/>
      <c r="L382" s="9">
        <v>45658</v>
      </c>
      <c r="M382" s="9">
        <v>46022</v>
      </c>
      <c r="N382" s="87" t="s">
        <v>73</v>
      </c>
      <c r="O382" s="84"/>
      <c r="P382" s="10"/>
      <c r="Q382" s="10"/>
      <c r="R382" s="10"/>
      <c r="S382" s="10"/>
      <c r="T382" s="85"/>
      <c r="U382" s="85"/>
      <c r="V382" s="85"/>
      <c r="W382" s="85"/>
      <c r="X382" s="85">
        <f>[1]Zalaszentgrót!X169+[1]Bazsi!X125+[1]Bókaháza!X122+[1]Döbröce!X121+[1]Esztergályhorváti!X122+[1]Kallósd!X120+[1]Kehidakustány!X136+[1]Kisgörbő!X121+[1]Kisvásárhely!X120+[1]Mihályfa!X120+[1]Nagygörbő!X120+[1]Óhíd!X123+[1]Sénye!X120+[1]Sümegcsehi!X128+[1]Szalapa!X121+[1]Tekenye!X125+[1]Türje!X134+[1]Vindornyalak!X120+[1]Vindornyaszőlős!X122+[1]Zalaapáti!X133+[1]Zalacsány!X129+[1]Zalaszántó!X123+[1]Zalaszentlászló!X133</f>
        <v>5000</v>
      </c>
      <c r="Y382" s="85"/>
      <c r="Z382" s="85"/>
      <c r="AA382" s="85"/>
      <c r="AB382" s="85"/>
      <c r="AC382" s="86"/>
    </row>
    <row r="383" spans="1:29" ht="30">
      <c r="A383" s="23">
        <v>5</v>
      </c>
      <c r="B383" s="3"/>
      <c r="C383" s="7" t="s">
        <v>272</v>
      </c>
      <c r="D383" s="7" t="s">
        <v>292</v>
      </c>
      <c r="E383" s="95" t="s">
        <v>80</v>
      </c>
      <c r="F383" s="95" t="s">
        <v>293</v>
      </c>
      <c r="G383" s="95" t="s">
        <v>294</v>
      </c>
      <c r="H383" s="8"/>
      <c r="I383" s="8" t="s">
        <v>70</v>
      </c>
      <c r="J383" s="4">
        <f t="shared" si="82"/>
        <v>6000</v>
      </c>
      <c r="K383" s="8"/>
      <c r="L383" s="9">
        <v>45658</v>
      </c>
      <c r="M383" s="9">
        <v>46022</v>
      </c>
      <c r="N383" s="87" t="s">
        <v>73</v>
      </c>
      <c r="O383" s="84"/>
      <c r="P383" s="10"/>
      <c r="Q383" s="10"/>
      <c r="R383" s="10"/>
      <c r="S383" s="10"/>
      <c r="T383" s="85"/>
      <c r="U383" s="85"/>
      <c r="V383" s="85"/>
      <c r="W383" s="85"/>
      <c r="X383" s="85">
        <f>[1]Zalaszentgrót!X170+[1]Bazsi!X126+[1]Bókaháza!X123+[1]Döbröce!X122+[1]Esztergályhorváti!X123+[1]Kallósd!X121+[1]Kehidakustány!X137+[1]Kisgörbő!X122+[1]Kisvásárhely!X121+[1]Mihályfa!X121+[1]Nagygörbő!X121+[1]Óhíd!X124+[1]Sénye!X121+[1]Sümegcsehi!X129+[1]Szalapa!X122+[1]Tekenye!X126+[1]Türje!X135+[1]Vindornyalak!X121+[1]Vindornyaszőlős!X123+[1]Zalaapáti!X134+[1]Zalacsány!X130+[1]Zalaszántó!X124+[1]Zalaszentlászló!X134</f>
        <v>6000</v>
      </c>
      <c r="Y383" s="85"/>
      <c r="Z383" s="85"/>
      <c r="AA383" s="85"/>
      <c r="AB383" s="85"/>
      <c r="AC383" s="86"/>
    </row>
    <row r="384" spans="1:29">
      <c r="A384" s="23"/>
      <c r="B384" s="3"/>
      <c r="C384" s="7" t="s">
        <v>285</v>
      </c>
      <c r="D384" s="7" t="s">
        <v>292</v>
      </c>
      <c r="E384" s="95" t="s">
        <v>67</v>
      </c>
      <c r="F384" s="6" t="s">
        <v>77</v>
      </c>
      <c r="G384" s="7" t="s">
        <v>78</v>
      </c>
      <c r="H384" s="8"/>
      <c r="I384" s="8" t="s">
        <v>61</v>
      </c>
      <c r="J384" s="4">
        <f t="shared" si="82"/>
        <v>59</v>
      </c>
      <c r="K384" s="8"/>
      <c r="L384" s="9"/>
      <c r="M384" s="9"/>
      <c r="N384" s="87" t="s">
        <v>72</v>
      </c>
      <c r="O384" s="84"/>
      <c r="P384" s="10"/>
      <c r="Q384" s="10"/>
      <c r="R384" s="10"/>
      <c r="S384" s="10">
        <f>[1]Zalaszántó!S128</f>
        <v>59</v>
      </c>
      <c r="T384" s="85"/>
      <c r="U384" s="85"/>
      <c r="V384" s="85"/>
      <c r="W384" s="85"/>
      <c r="X384" s="85"/>
      <c r="Y384" s="85"/>
      <c r="Z384" s="85"/>
      <c r="AA384" s="85"/>
      <c r="AB384" s="85"/>
      <c r="AC384" s="86"/>
    </row>
    <row r="385" spans="1:29">
      <c r="A385" s="23">
        <v>8</v>
      </c>
      <c r="B385" s="3"/>
      <c r="C385" s="7" t="s">
        <v>285</v>
      </c>
      <c r="D385" s="7" t="s">
        <v>292</v>
      </c>
      <c r="E385" s="95" t="s">
        <v>67</v>
      </c>
      <c r="F385" s="6" t="s">
        <v>77</v>
      </c>
      <c r="G385" s="7" t="s">
        <v>78</v>
      </c>
      <c r="H385" s="8"/>
      <c r="I385" s="8" t="s">
        <v>61</v>
      </c>
      <c r="J385" s="4">
        <f t="shared" si="82"/>
        <v>2508</v>
      </c>
      <c r="K385" s="8"/>
      <c r="L385" s="9">
        <v>45748</v>
      </c>
      <c r="M385" s="9">
        <v>46022</v>
      </c>
      <c r="N385" s="87" t="s">
        <v>73</v>
      </c>
      <c r="O385" s="84"/>
      <c r="P385" s="10"/>
      <c r="Q385" s="10"/>
      <c r="R385" s="10"/>
      <c r="S385" s="10"/>
      <c r="T385" s="85">
        <f>[1]Zalaszántó!T129</f>
        <v>560</v>
      </c>
      <c r="U385" s="85">
        <f>[1]Zalaszántó!U129</f>
        <v>560</v>
      </c>
      <c r="V385" s="85">
        <f>[1]Zalaszántó!V129</f>
        <v>538</v>
      </c>
      <c r="W385" s="85">
        <f>[1]Zalaszántó!W129</f>
        <v>538</v>
      </c>
      <c r="X385" s="85">
        <f>[1]Zalaszántó!X129</f>
        <v>312</v>
      </c>
      <c r="Y385" s="85"/>
      <c r="Z385" s="85"/>
      <c r="AA385" s="85"/>
      <c r="AB385" s="85"/>
      <c r="AC385" s="86"/>
    </row>
    <row r="386" spans="1:29" ht="30">
      <c r="A386" s="23">
        <v>1</v>
      </c>
      <c r="B386" s="3"/>
      <c r="C386" s="7" t="s">
        <v>278</v>
      </c>
      <c r="D386" s="7" t="s">
        <v>292</v>
      </c>
      <c r="E386" s="95" t="s">
        <v>80</v>
      </c>
      <c r="F386" s="95" t="s">
        <v>293</v>
      </c>
      <c r="G386" s="95" t="s">
        <v>294</v>
      </c>
      <c r="H386" s="8"/>
      <c r="I386" s="8" t="s">
        <v>70</v>
      </c>
      <c r="J386" s="4">
        <f t="shared" si="82"/>
        <v>5600</v>
      </c>
      <c r="K386" s="8"/>
      <c r="L386" s="9">
        <v>46023</v>
      </c>
      <c r="M386" s="9">
        <v>46387</v>
      </c>
      <c r="N386" s="87" t="s">
        <v>73</v>
      </c>
      <c r="O386" s="84"/>
      <c r="P386" s="10"/>
      <c r="Q386" s="10"/>
      <c r="R386" s="10"/>
      <c r="S386" s="10"/>
      <c r="T386" s="85"/>
      <c r="U386" s="85"/>
      <c r="V386" s="85"/>
      <c r="W386" s="85"/>
      <c r="X386" s="85"/>
      <c r="Y386" s="85">
        <f>[1]Zalaszentgrót!Y171+[1]Bazsi!Y127+[1]Bókaháza!Y124+[1]Döbröce!Y123+[1]Esztergályhorváti!Y124+[1]Kallósd!Y122+[1]Kehidakustány!Y138+[1]Kisgörbő!Y123+[1]Kisvásárhely!Y122+[1]Mihályfa!Y122+[1]Nagygörbő!Y122+[1]Óhíd!Y125+[1]Sénye!Y122+[1]Sümegcsehi!Y130+[1]Szalapa!Y123+[1]Tekenye!Y127+[1]Türje!Y136+[1]Vindornyalak!Y122+[1]Vindornyaszőlős!Y124+[1]Zalaapáti!Y135+[1]Zalacsány!Y131+[1]Zalaszántó!Y125+[1]Zalaszentlászló!Y135</f>
        <v>5600</v>
      </c>
      <c r="Z386" s="85"/>
      <c r="AA386" s="85"/>
      <c r="AB386" s="85"/>
      <c r="AC386" s="86"/>
    </row>
    <row r="387" spans="1:29" ht="30">
      <c r="A387" s="23">
        <v>4</v>
      </c>
      <c r="B387" s="3"/>
      <c r="C387" s="7" t="s">
        <v>280</v>
      </c>
      <c r="D387" s="7" t="s">
        <v>292</v>
      </c>
      <c r="E387" s="95" t="s">
        <v>80</v>
      </c>
      <c r="F387" s="95" t="s">
        <v>293</v>
      </c>
      <c r="G387" s="95" t="s">
        <v>294</v>
      </c>
      <c r="H387" s="8"/>
      <c r="I387" s="8" t="s">
        <v>70</v>
      </c>
      <c r="J387" s="4">
        <f t="shared" si="82"/>
        <v>4500</v>
      </c>
      <c r="K387" s="8"/>
      <c r="L387" s="9">
        <v>46023</v>
      </c>
      <c r="M387" s="9">
        <v>46387</v>
      </c>
      <c r="N387" s="87" t="s">
        <v>73</v>
      </c>
      <c r="O387" s="84"/>
      <c r="P387" s="10"/>
      <c r="Q387" s="10"/>
      <c r="R387" s="10"/>
      <c r="S387" s="10"/>
      <c r="T387" s="85"/>
      <c r="U387" s="85"/>
      <c r="V387" s="85"/>
      <c r="W387" s="85"/>
      <c r="X387" s="85"/>
      <c r="Y387" s="85">
        <f>[1]Zalaszentgrót!Y172+[1]Bazsi!Y128+[1]Bókaháza!Y125+[1]Döbröce!Y124+[1]Esztergályhorváti!Y125+[1]Kallósd!Y123+[1]Kehidakustány!Y139+[1]Kisgörbő!Y124+[1]Kisvásárhely!Y123+[1]Mihályfa!Y123+[1]Nagygörbő!Y123+[1]Óhíd!Y126+[1]Sénye!Y123+[1]Sümegcsehi!Y131+[1]Szalapa!Y124+[1]Tekenye!Y128+[1]Türje!Y137+[1]Vindornyalak!Y123+[1]Vindornyaszőlős!Y125+[1]Zalaapáti!Y136+[1]Zalacsány!Y132+[1]Zalaszántó!Y126+[1]Zalaszentlászló!Y136</f>
        <v>4500</v>
      </c>
      <c r="Z387" s="85"/>
      <c r="AA387" s="85"/>
      <c r="AB387" s="85"/>
      <c r="AC387" s="86"/>
    </row>
    <row r="388" spans="1:29">
      <c r="A388" s="23">
        <v>3</v>
      </c>
      <c r="B388" s="3"/>
      <c r="C388" s="7" t="s">
        <v>283</v>
      </c>
      <c r="D388" s="7" t="s">
        <v>292</v>
      </c>
      <c r="E388" s="95" t="s">
        <v>67</v>
      </c>
      <c r="F388" s="6" t="s">
        <v>77</v>
      </c>
      <c r="G388" s="7" t="s">
        <v>78</v>
      </c>
      <c r="H388" s="8"/>
      <c r="I388" s="8" t="s">
        <v>70</v>
      </c>
      <c r="J388" s="4">
        <f t="shared" si="82"/>
        <v>8000</v>
      </c>
      <c r="K388" s="8"/>
      <c r="L388" s="9">
        <v>46388</v>
      </c>
      <c r="M388" s="9">
        <v>46752</v>
      </c>
      <c r="N388" s="87" t="s">
        <v>73</v>
      </c>
      <c r="O388" s="84"/>
      <c r="P388" s="10"/>
      <c r="Q388" s="10"/>
      <c r="R388" s="10"/>
      <c r="S388" s="10"/>
      <c r="T388" s="85"/>
      <c r="U388" s="85"/>
      <c r="V388" s="85"/>
      <c r="W388" s="85"/>
      <c r="X388" s="85"/>
      <c r="Y388" s="85"/>
      <c r="Z388" s="85">
        <f>[1]Zalaszentgrót!Z173+[1]Bazsi!Z129+[1]Bókaháza!Z126+[1]Döbröce!Z125+[1]Esztergályhorváti!Z126+[1]Kallósd!Z124+[1]Kehidakustány!Z140+[1]Kisgörbő!Z125+[1]Kisvásárhely!Z124+[1]Mihályfa!Z124+[1]Nagygörbő!Z124+[1]Óhíd!Z127+[1]Sénye!Z124+[1]Sümegcsehi!Z132+[1]Szalapa!Z125+[1]Tekenye!Z129+[1]Türje!Z138+[1]Vindornyalak!Z124+[1]Vindornyaszőlős!Z126+[1]Zalaapáti!Z137+[1]Zalacsány!Z133+[1]Zalaszántó!Z127+[1]Zalaszentlászló!Z137</f>
        <v>8000</v>
      </c>
      <c r="AA388" s="85"/>
      <c r="AB388" s="85"/>
      <c r="AC388" s="86"/>
    </row>
    <row r="389" spans="1:29">
      <c r="A389" s="23">
        <v>5</v>
      </c>
      <c r="B389" s="3"/>
      <c r="C389" s="7" t="s">
        <v>287</v>
      </c>
      <c r="D389" s="7" t="s">
        <v>308</v>
      </c>
      <c r="E389" s="95" t="s">
        <v>67</v>
      </c>
      <c r="F389" s="6" t="s">
        <v>77</v>
      </c>
      <c r="G389" s="7" t="s">
        <v>78</v>
      </c>
      <c r="H389" s="8"/>
      <c r="I389" s="8" t="s">
        <v>58</v>
      </c>
      <c r="J389" s="4">
        <f>SUM(O389:AC389)</f>
        <v>380</v>
      </c>
      <c r="K389" s="8"/>
      <c r="L389" s="9">
        <v>46388</v>
      </c>
      <c r="M389" s="9">
        <v>46752</v>
      </c>
      <c r="N389" s="87" t="s">
        <v>73</v>
      </c>
      <c r="O389" s="84"/>
      <c r="P389" s="10"/>
      <c r="Q389" s="10"/>
      <c r="R389" s="10"/>
      <c r="S389" s="10"/>
      <c r="T389" s="85"/>
      <c r="U389" s="85"/>
      <c r="V389" s="85"/>
      <c r="W389" s="85">
        <f>[1]Vindornyaszőlős!W127</f>
        <v>100</v>
      </c>
      <c r="X389" s="85">
        <f>[1]Vindornyaszőlős!X127</f>
        <v>85</v>
      </c>
      <c r="Y389" s="85">
        <f>[1]Vindornyaszőlős!Y127</f>
        <v>165</v>
      </c>
      <c r="Z389" s="85">
        <f>[1]Vindornyaszőlős!Z127</f>
        <v>30</v>
      </c>
      <c r="AA389" s="85"/>
      <c r="AB389" s="85"/>
      <c r="AC389" s="86"/>
    </row>
    <row r="390" spans="1:29" ht="30">
      <c r="A390" s="23"/>
      <c r="B390" s="3"/>
      <c r="C390" s="7" t="s">
        <v>309</v>
      </c>
      <c r="D390" s="7" t="s">
        <v>292</v>
      </c>
      <c r="E390" s="95" t="s">
        <v>80</v>
      </c>
      <c r="F390" s="95" t="s">
        <v>293</v>
      </c>
      <c r="G390" s="95" t="s">
        <v>294</v>
      </c>
      <c r="H390" s="8"/>
      <c r="I390" s="8" t="s">
        <v>60</v>
      </c>
      <c r="J390" s="4">
        <f t="shared" ref="J390:J393" si="83">SUM(O390:AC390)</f>
        <v>73</v>
      </c>
      <c r="K390" s="8"/>
      <c r="L390" s="9"/>
      <c r="M390" s="9"/>
      <c r="N390" s="87" t="s">
        <v>71</v>
      </c>
      <c r="O390" s="84">
        <f>[1]Zalacsány!O134</f>
        <v>73</v>
      </c>
      <c r="P390" s="10"/>
      <c r="Q390" s="10"/>
      <c r="R390" s="10"/>
      <c r="S390" s="10"/>
      <c r="T390" s="85"/>
      <c r="U390" s="85"/>
      <c r="V390" s="85"/>
      <c r="W390" s="85"/>
      <c r="X390" s="85"/>
      <c r="Y390" s="85"/>
      <c r="Z390" s="85"/>
      <c r="AA390" s="85"/>
      <c r="AB390" s="85"/>
      <c r="AC390" s="86"/>
    </row>
    <row r="391" spans="1:29" ht="30">
      <c r="A391" s="23"/>
      <c r="B391" s="3"/>
      <c r="C391" s="7" t="s">
        <v>309</v>
      </c>
      <c r="D391" s="7" t="s">
        <v>292</v>
      </c>
      <c r="E391" s="95" t="s">
        <v>80</v>
      </c>
      <c r="F391" s="95" t="s">
        <v>293</v>
      </c>
      <c r="G391" s="95" t="s">
        <v>294</v>
      </c>
      <c r="H391" s="8"/>
      <c r="I391" s="8" t="s">
        <v>60</v>
      </c>
      <c r="J391" s="4">
        <f t="shared" si="83"/>
        <v>1057</v>
      </c>
      <c r="K391" s="8"/>
      <c r="L391" s="9"/>
      <c r="M391" s="9"/>
      <c r="N391" s="87" t="s">
        <v>72</v>
      </c>
      <c r="O391" s="84"/>
      <c r="P391" s="10">
        <f>[1]Zalacsány!P135</f>
        <v>105</v>
      </c>
      <c r="Q391" s="10">
        <f>[1]Zalacsány!Q135</f>
        <v>273</v>
      </c>
      <c r="R391" s="10">
        <f>[1]Zalacsány!R135</f>
        <v>246</v>
      </c>
      <c r="S391" s="10">
        <f>[1]Zalacsány!S135</f>
        <v>433</v>
      </c>
      <c r="T391" s="85"/>
      <c r="U391" s="85"/>
      <c r="V391" s="85"/>
      <c r="W391" s="85"/>
      <c r="X391" s="85"/>
      <c r="Y391" s="85"/>
      <c r="Z391" s="85"/>
      <c r="AA391" s="85"/>
      <c r="AB391" s="85"/>
      <c r="AC391" s="86"/>
    </row>
    <row r="392" spans="1:29" ht="30">
      <c r="A392" s="23">
        <v>5</v>
      </c>
      <c r="B392" s="3"/>
      <c r="C392" s="7" t="s">
        <v>309</v>
      </c>
      <c r="D392" s="7" t="s">
        <v>292</v>
      </c>
      <c r="E392" s="95" t="s">
        <v>80</v>
      </c>
      <c r="F392" s="95" t="s">
        <v>293</v>
      </c>
      <c r="G392" s="95" t="s">
        <v>294</v>
      </c>
      <c r="H392" s="8"/>
      <c r="I392" s="8" t="s">
        <v>60</v>
      </c>
      <c r="J392" s="4">
        <f t="shared" si="83"/>
        <v>1899</v>
      </c>
      <c r="K392" s="8"/>
      <c r="L392" s="9">
        <v>46478</v>
      </c>
      <c r="M392" s="9">
        <v>46752</v>
      </c>
      <c r="N392" s="87" t="s">
        <v>73</v>
      </c>
      <c r="O392" s="84"/>
      <c r="P392" s="10"/>
      <c r="Q392" s="10"/>
      <c r="R392" s="10"/>
      <c r="S392" s="10"/>
      <c r="T392" s="85">
        <f>[1]Zalacsány!T136</f>
        <v>332</v>
      </c>
      <c r="U392" s="85">
        <f>[1]Zalacsány!U136</f>
        <v>332</v>
      </c>
      <c r="V392" s="85">
        <f>[1]Zalacsány!V136</f>
        <v>309</v>
      </c>
      <c r="W392" s="85">
        <f>[1]Zalacsány!W136</f>
        <v>309</v>
      </c>
      <c r="X392" s="85">
        <f>[1]Zalacsány!X136</f>
        <v>80</v>
      </c>
      <c r="Y392" s="85">
        <f>[1]Zalacsány!Y136</f>
        <v>379</v>
      </c>
      <c r="Z392" s="85">
        <f>[1]Zalacsány!Z136</f>
        <v>158</v>
      </c>
      <c r="AA392" s="85"/>
      <c r="AB392" s="85"/>
      <c r="AC392" s="86"/>
    </row>
    <row r="393" spans="1:29">
      <c r="A393" s="23">
        <v>3</v>
      </c>
      <c r="B393" s="3"/>
      <c r="C393" s="7" t="s">
        <v>310</v>
      </c>
      <c r="D393" s="7" t="s">
        <v>292</v>
      </c>
      <c r="E393" s="95" t="s">
        <v>67</v>
      </c>
      <c r="F393" s="6" t="s">
        <v>77</v>
      </c>
      <c r="G393" s="7" t="s">
        <v>78</v>
      </c>
      <c r="H393" s="8"/>
      <c r="I393" s="8" t="s">
        <v>42</v>
      </c>
      <c r="J393" s="4">
        <f t="shared" si="83"/>
        <v>4000</v>
      </c>
      <c r="K393" s="8"/>
      <c r="L393" s="9">
        <v>47484</v>
      </c>
      <c r="M393" s="9">
        <v>47848</v>
      </c>
      <c r="N393" s="87" t="s">
        <v>73</v>
      </c>
      <c r="O393" s="84"/>
      <c r="P393" s="10"/>
      <c r="Q393" s="10"/>
      <c r="R393" s="10"/>
      <c r="S393" s="10"/>
      <c r="T393" s="85">
        <f>[1]Kehidakustány!T141</f>
        <v>328</v>
      </c>
      <c r="U393" s="85">
        <f>[1]Kehidakustány!U141</f>
        <v>418</v>
      </c>
      <c r="V393" s="85">
        <f>[1]Kehidakustány!V141</f>
        <v>360</v>
      </c>
      <c r="W393" s="85">
        <f>[1]Kehidakustány!W141</f>
        <v>360</v>
      </c>
      <c r="X393" s="85">
        <f>[1]Kehidakustány!X141</f>
        <v>378</v>
      </c>
      <c r="Y393" s="85">
        <f>[1]Kehidakustány!Y141</f>
        <v>228</v>
      </c>
      <c r="Z393" s="85">
        <f>[1]Kehidakustány!Z141</f>
        <v>246</v>
      </c>
      <c r="AA393" s="85">
        <f>[1]Kehidakustány!AA141</f>
        <v>778</v>
      </c>
      <c r="AB393" s="85">
        <f>[1]Kehidakustány!AB141</f>
        <v>459</v>
      </c>
      <c r="AC393" s="86">
        <f>[1]Kehidakustány!AC141</f>
        <v>445</v>
      </c>
    </row>
    <row r="394" spans="1:29">
      <c r="A394" s="23">
        <v>1</v>
      </c>
      <c r="B394" s="3"/>
      <c r="C394" s="7" t="s">
        <v>270</v>
      </c>
      <c r="D394" s="7" t="s">
        <v>302</v>
      </c>
      <c r="E394" s="24" t="s">
        <v>67</v>
      </c>
      <c r="F394" s="6" t="s">
        <v>77</v>
      </c>
      <c r="G394" s="7" t="s">
        <v>78</v>
      </c>
      <c r="H394" s="8"/>
      <c r="I394" s="8" t="s">
        <v>48</v>
      </c>
      <c r="J394" s="4">
        <f>SUM(O394:AC394)</f>
        <v>1470</v>
      </c>
      <c r="K394" s="8"/>
      <c r="L394" s="9">
        <v>44197</v>
      </c>
      <c r="M394" s="9">
        <v>44561</v>
      </c>
      <c r="N394" s="87" t="s">
        <v>73</v>
      </c>
      <c r="O394" s="84"/>
      <c r="P394" s="10"/>
      <c r="Q394" s="10"/>
      <c r="R394" s="10"/>
      <c r="S394" s="10"/>
      <c r="T394" s="85">
        <f>[1]Nemesbük!T66</f>
        <v>470</v>
      </c>
      <c r="U394" s="85"/>
      <c r="V394" s="85"/>
      <c r="W394" s="85"/>
      <c r="X394" s="85"/>
      <c r="Y394" s="85"/>
      <c r="Z394" s="85"/>
      <c r="AA394" s="85"/>
      <c r="AB394" s="85">
        <f>[1]Nemesbük!AB66</f>
        <v>255</v>
      </c>
      <c r="AC394" s="86">
        <f>[1]Nemesbük!AC66</f>
        <v>745</v>
      </c>
    </row>
    <row r="395" spans="1:29">
      <c r="A395" s="23"/>
      <c r="B395" s="3"/>
      <c r="C395" s="4"/>
      <c r="D395" s="4"/>
      <c r="E395" s="4"/>
      <c r="F395" s="4"/>
      <c r="G395" s="4"/>
      <c r="H395" s="8"/>
      <c r="I395" s="8"/>
      <c r="J395" s="8"/>
      <c r="K395" s="8"/>
      <c r="L395" s="9"/>
      <c r="M395" s="9"/>
      <c r="N395" s="94"/>
      <c r="O395" s="84"/>
      <c r="P395" s="10"/>
      <c r="Q395" s="10"/>
      <c r="R395" s="10"/>
      <c r="S395" s="10"/>
      <c r="T395" s="85"/>
      <c r="U395" s="85"/>
      <c r="V395" s="85"/>
      <c r="W395" s="85"/>
      <c r="X395" s="85"/>
      <c r="Y395" s="85"/>
      <c r="Z395" s="85"/>
      <c r="AA395" s="85"/>
      <c r="AB395" s="85"/>
      <c r="AC395" s="86"/>
    </row>
    <row r="396" spans="1:29" s="96" customFormat="1">
      <c r="A396" s="51"/>
      <c r="B396" s="52" t="s">
        <v>93</v>
      </c>
      <c r="C396" s="53"/>
      <c r="D396" s="53"/>
      <c r="E396" s="53"/>
      <c r="F396" s="53"/>
      <c r="G396" s="53"/>
      <c r="H396" s="54"/>
      <c r="I396" s="54"/>
      <c r="J396" s="54"/>
      <c r="K396" s="54"/>
      <c r="L396" s="55"/>
      <c r="M396" s="55"/>
      <c r="N396" s="97"/>
      <c r="O396" s="54"/>
      <c r="P396" s="54"/>
      <c r="Q396" s="56"/>
      <c r="R396" s="54"/>
      <c r="S396" s="54"/>
      <c r="T396" s="54"/>
      <c r="U396" s="54"/>
      <c r="V396" s="54"/>
      <c r="W396" s="54"/>
      <c r="X396" s="54"/>
      <c r="Y396" s="54"/>
      <c r="Z396" s="54"/>
      <c r="AA396" s="54"/>
      <c r="AB396" s="54"/>
      <c r="AC396" s="57"/>
    </row>
    <row r="397" spans="1:29" ht="30">
      <c r="A397" s="23">
        <v>1</v>
      </c>
      <c r="B397" s="3"/>
      <c r="C397" s="7" t="s">
        <v>280</v>
      </c>
      <c r="D397" s="49" t="s">
        <v>105</v>
      </c>
      <c r="E397" s="95" t="s">
        <v>80</v>
      </c>
      <c r="F397" s="95" t="s">
        <v>106</v>
      </c>
      <c r="G397" s="95" t="s">
        <v>107</v>
      </c>
      <c r="H397" s="8"/>
      <c r="I397" s="8" t="s">
        <v>70</v>
      </c>
      <c r="J397" s="4">
        <f t="shared" ref="J397" si="84">SUM(O397:AC397)</f>
        <v>4800</v>
      </c>
      <c r="K397" s="8"/>
      <c r="L397" s="9">
        <v>42826</v>
      </c>
      <c r="M397" s="9">
        <v>43100</v>
      </c>
      <c r="N397" s="87" t="s">
        <v>72</v>
      </c>
      <c r="O397" s="84"/>
      <c r="P397" s="10">
        <f>[1]Zalaszentgrót!P178+[1]Bazsi!P134+[1]Bókaháza!P131+[1]Döbröce!P130+[1]Esztergályhorváti!P131+[1]Kallósd!P129+[1]Kehidakustány!P146+[1]Kisgörbő!P130+[1]Kisvásárhely!P129+[1]Mihályfa!P129+[1]Nagygörbő!P129+[1]Óhíd!P132+[1]Sénye!P129+[1]Sümegcsehi!P137+[1]Szalapa!P130+[1]Tekenye!P134+[1]Türje!P143+[1]Vindornyalak!P129+[1]Vindornyaszőlős!P132+[1]Zalaapáti!P142+[1]Zalacsány!P141+[1]Zalaszántó!P134+[1]Zalaszentlászló!P142</f>
        <v>4800</v>
      </c>
      <c r="Q397" s="10"/>
      <c r="R397" s="10"/>
      <c r="S397" s="10"/>
      <c r="T397" s="85"/>
      <c r="U397" s="85"/>
      <c r="V397" s="85"/>
      <c r="W397" s="85"/>
      <c r="X397" s="85"/>
      <c r="Y397" s="85"/>
      <c r="Z397" s="85"/>
      <c r="AA397" s="85"/>
      <c r="AB397" s="85"/>
      <c r="AC397" s="86"/>
    </row>
    <row r="398" spans="1:29" ht="30">
      <c r="A398" s="23">
        <v>8</v>
      </c>
      <c r="B398" s="3"/>
      <c r="C398" s="7" t="s">
        <v>285</v>
      </c>
      <c r="D398" s="49" t="s">
        <v>311</v>
      </c>
      <c r="E398" s="95" t="s">
        <v>80</v>
      </c>
      <c r="F398" s="95" t="s">
        <v>106</v>
      </c>
      <c r="G398" s="95" t="s">
        <v>107</v>
      </c>
      <c r="H398" s="8"/>
      <c r="I398" s="8" t="s">
        <v>61</v>
      </c>
      <c r="J398" s="4">
        <f t="shared" ref="J398" si="85">SUM(O398:AC398)</f>
        <v>570</v>
      </c>
      <c r="K398" s="8"/>
      <c r="L398" s="9">
        <v>43922</v>
      </c>
      <c r="M398" s="9">
        <v>44196</v>
      </c>
      <c r="N398" s="87" t="s">
        <v>72</v>
      </c>
      <c r="O398" s="84"/>
      <c r="P398" s="10"/>
      <c r="Q398" s="10"/>
      <c r="R398" s="10"/>
      <c r="S398" s="10">
        <f>[1]Zalaszántó!S135</f>
        <v>570</v>
      </c>
      <c r="T398" s="85"/>
      <c r="U398" s="85"/>
      <c r="V398" s="85"/>
      <c r="W398" s="85"/>
      <c r="X398" s="85"/>
      <c r="Y398" s="85"/>
      <c r="Z398" s="85"/>
      <c r="AA398" s="85"/>
      <c r="AB398" s="85"/>
      <c r="AC398" s="86"/>
    </row>
    <row r="399" spans="1:29" ht="30">
      <c r="A399" s="23">
        <v>1</v>
      </c>
      <c r="B399" s="3"/>
      <c r="C399" s="7" t="s">
        <v>270</v>
      </c>
      <c r="D399" s="32" t="s">
        <v>105</v>
      </c>
      <c r="E399" s="95" t="s">
        <v>80</v>
      </c>
      <c r="F399" s="95" t="s">
        <v>106</v>
      </c>
      <c r="G399" s="95" t="s">
        <v>107</v>
      </c>
      <c r="H399" s="8"/>
      <c r="I399" s="8" t="s">
        <v>48</v>
      </c>
      <c r="J399" s="4">
        <f>SUM(O399:AC399)</f>
        <v>745</v>
      </c>
      <c r="K399" s="8"/>
      <c r="L399" s="9">
        <v>42370</v>
      </c>
      <c r="M399" s="9">
        <v>42735</v>
      </c>
      <c r="N399" s="87" t="s">
        <v>71</v>
      </c>
      <c r="O399" s="84">
        <f>[1]Nemesbük!O69</f>
        <v>745</v>
      </c>
      <c r="P399" s="10"/>
      <c r="Q399" s="10"/>
      <c r="R399" s="10"/>
      <c r="S399" s="10"/>
      <c r="T399" s="85"/>
      <c r="U399" s="85"/>
      <c r="V399" s="85"/>
      <c r="W399" s="85"/>
      <c r="X399" s="85"/>
      <c r="Y399" s="85"/>
      <c r="Z399" s="85"/>
      <c r="AA399" s="85"/>
      <c r="AB399" s="85"/>
      <c r="AC399" s="86"/>
    </row>
    <row r="400" spans="1:29" ht="30">
      <c r="A400" s="23">
        <v>1</v>
      </c>
      <c r="B400" s="3"/>
      <c r="C400" s="7" t="s">
        <v>270</v>
      </c>
      <c r="D400" s="32" t="s">
        <v>105</v>
      </c>
      <c r="E400" s="95" t="s">
        <v>80</v>
      </c>
      <c r="F400" s="95" t="s">
        <v>106</v>
      </c>
      <c r="G400" s="95" t="s">
        <v>107</v>
      </c>
      <c r="H400" s="8"/>
      <c r="I400" s="8" t="s">
        <v>48</v>
      </c>
      <c r="J400" s="4">
        <f>SUM(O400:AC400)</f>
        <v>2450</v>
      </c>
      <c r="K400" s="8"/>
      <c r="L400" s="9">
        <v>42736</v>
      </c>
      <c r="M400" s="9">
        <v>44196</v>
      </c>
      <c r="N400" s="87" t="s">
        <v>72</v>
      </c>
      <c r="O400" s="84"/>
      <c r="P400" s="10">
        <f>[1]Nemesbük!P70</f>
        <v>745</v>
      </c>
      <c r="Q400" s="10">
        <f>[1]Nemesbük!Q70</f>
        <v>745</v>
      </c>
      <c r="R400" s="10">
        <f>[1]Nemesbük!R70</f>
        <v>745</v>
      </c>
      <c r="S400" s="10">
        <f>[1]Nemesbük!S70</f>
        <v>215</v>
      </c>
      <c r="T400" s="85"/>
      <c r="U400" s="85"/>
      <c r="V400" s="85"/>
      <c r="W400" s="85"/>
      <c r="X400" s="85"/>
      <c r="Y400" s="85"/>
      <c r="Z400" s="85"/>
      <c r="AA400" s="85"/>
      <c r="AB400" s="85"/>
      <c r="AC400" s="86"/>
    </row>
    <row r="401" spans="1:29">
      <c r="A401" s="23">
        <v>1</v>
      </c>
      <c r="B401" s="3"/>
      <c r="C401" s="7" t="s">
        <v>276</v>
      </c>
      <c r="D401" s="32" t="s">
        <v>95</v>
      </c>
      <c r="E401" s="7" t="s">
        <v>96</v>
      </c>
      <c r="F401" s="88" t="s">
        <v>34</v>
      </c>
      <c r="G401" s="7" t="s">
        <v>78</v>
      </c>
      <c r="H401" s="8"/>
      <c r="I401" s="8" t="s">
        <v>70</v>
      </c>
      <c r="J401" s="4">
        <f t="shared" ref="J401" si="86">SUM(O401:AC401)</f>
        <v>2000</v>
      </c>
      <c r="K401" s="8"/>
      <c r="L401" s="9">
        <v>45658</v>
      </c>
      <c r="M401" s="9">
        <v>46022</v>
      </c>
      <c r="N401" s="87" t="s">
        <v>73</v>
      </c>
      <c r="O401" s="84"/>
      <c r="P401" s="10"/>
      <c r="Q401" s="10"/>
      <c r="R401" s="10"/>
      <c r="S401" s="10"/>
      <c r="T401" s="85"/>
      <c r="U401" s="85"/>
      <c r="V401" s="85"/>
      <c r="W401" s="85"/>
      <c r="X401" s="85">
        <f>[1]Zalaszentgrót!X179+[1]Bazsi!X135+[1]Bókaháza!X132+[1]Döbröce!X131+[1]Esztergályhorváti!X132+[1]Kallósd!X130+[1]Kehidakustány!X147+[1]Kisgörbő!X131+[1]Kisvásárhely!X130+[1]Mihályfa!X130+[1]Nagygörbő!X130+[1]Óhíd!X133+[1]Sénye!X130+[1]Sümegcsehi!X138+[1]Szalapa!X131+[1]Tekenye!X135+[1]Türje!X144+[1]Vindornyalak!X130+[1]Vindornyaszőlős!X133+[1]Zalaapáti!X143+[1]Zalacsány!X142+[1]Zalaszántó!X136+[1]Zalaszentlászló!X143</f>
        <v>2000</v>
      </c>
      <c r="Y401" s="85"/>
      <c r="Z401" s="85"/>
      <c r="AA401" s="85"/>
      <c r="AB401" s="85"/>
      <c r="AC401" s="86"/>
    </row>
    <row r="402" spans="1:29">
      <c r="A402" s="23">
        <v>6</v>
      </c>
      <c r="B402" s="3"/>
      <c r="C402" s="7" t="s">
        <v>272</v>
      </c>
      <c r="D402" s="32" t="s">
        <v>95</v>
      </c>
      <c r="E402" s="7" t="s">
        <v>96</v>
      </c>
      <c r="F402" s="88" t="s">
        <v>34</v>
      </c>
      <c r="G402" s="7" t="s">
        <v>78</v>
      </c>
      <c r="H402" s="8"/>
      <c r="I402" s="8" t="s">
        <v>70</v>
      </c>
      <c r="J402" s="4">
        <f t="shared" ref="J402:J405" si="87">SUM(O402:AC402)</f>
        <v>2000</v>
      </c>
      <c r="K402" s="8"/>
      <c r="L402" s="9">
        <v>45658</v>
      </c>
      <c r="M402" s="9">
        <v>46022</v>
      </c>
      <c r="N402" s="87" t="s">
        <v>73</v>
      </c>
      <c r="O402" s="84"/>
      <c r="P402" s="10"/>
      <c r="Q402" s="10"/>
      <c r="R402" s="10"/>
      <c r="S402" s="10"/>
      <c r="T402" s="85"/>
      <c r="U402" s="85"/>
      <c r="V402" s="85"/>
      <c r="W402" s="85"/>
      <c r="X402" s="85">
        <f>[1]Zalaszentgrót!X180+[1]Bazsi!X136+[1]Bókaháza!X133+[1]Döbröce!X132+[1]Esztergályhorváti!X133+[1]Kallósd!X131+[1]Kehidakustány!X148+[1]Kisgörbő!X132+[1]Kisvásárhely!X131+[1]Mihályfa!X131+[1]Nagygörbő!X131+[1]Óhíd!X134+[1]Sénye!X131+[1]Sümegcsehi!X139+[1]Szalapa!X132+[1]Tekenye!X136+[1]Türje!X145+[1]Vindornyalak!X131+[1]Vindornyaszőlős!X134+[1]Zalaapáti!X144+[1]Zalacsány!X143+[1]Zalaszántó!X137+[1]Zalaszentlászló!X144</f>
        <v>2000</v>
      </c>
      <c r="Y402" s="85"/>
      <c r="Z402" s="85"/>
      <c r="AA402" s="85"/>
      <c r="AB402" s="85"/>
      <c r="AC402" s="86"/>
    </row>
    <row r="403" spans="1:29">
      <c r="A403" s="23">
        <v>2</v>
      </c>
      <c r="B403" s="3"/>
      <c r="C403" s="7" t="s">
        <v>278</v>
      </c>
      <c r="D403" s="32" t="s">
        <v>95</v>
      </c>
      <c r="E403" s="7" t="s">
        <v>96</v>
      </c>
      <c r="F403" s="88" t="s">
        <v>34</v>
      </c>
      <c r="G403" s="7" t="s">
        <v>78</v>
      </c>
      <c r="H403" s="8"/>
      <c r="I403" s="8" t="s">
        <v>70</v>
      </c>
      <c r="J403" s="4">
        <f t="shared" si="87"/>
        <v>2000</v>
      </c>
      <c r="K403" s="8"/>
      <c r="L403" s="9">
        <v>46023</v>
      </c>
      <c r="M403" s="9">
        <v>46387</v>
      </c>
      <c r="N403" s="87" t="s">
        <v>73</v>
      </c>
      <c r="O403" s="84"/>
      <c r="P403" s="10"/>
      <c r="Q403" s="10"/>
      <c r="R403" s="10"/>
      <c r="S403" s="10"/>
      <c r="T403" s="85"/>
      <c r="U403" s="85"/>
      <c r="V403" s="85"/>
      <c r="W403" s="85"/>
      <c r="X403" s="85"/>
      <c r="Y403" s="85">
        <f>[1]Zalaszentgrót!Y181+[1]Bazsi!Y137+[1]Bókaháza!Y134+[1]Döbröce!Y133+[1]Esztergályhorváti!Y134+[1]Kallósd!Y132+[1]Kehidakustány!Y149+[1]Kisgörbő!Y133+[1]Kisvásárhely!Y132+[1]Mihályfa!Y132+[1]Nagygörbő!Y132+[1]Óhíd!Y135+[1]Sénye!Y132+[1]Sümegcsehi!Y140+[1]Szalapa!Y133+[1]Tekenye!Y137+[1]Türje!Y146+[1]Vindornyalak!Y132+[1]Vindornyaszőlős!Y135+[1]Zalaapáti!Y145+[1]Zalacsány!Y144+[1]Zalaszántó!Y138+[1]Zalaszentlászló!Y145</f>
        <v>2000</v>
      </c>
      <c r="Z403" s="85"/>
      <c r="AA403" s="85"/>
      <c r="AB403" s="85"/>
      <c r="AC403" s="86"/>
    </row>
    <row r="404" spans="1:29">
      <c r="A404" s="23">
        <v>5</v>
      </c>
      <c r="B404" s="3"/>
      <c r="C404" s="7" t="s">
        <v>280</v>
      </c>
      <c r="D404" s="32" t="s">
        <v>95</v>
      </c>
      <c r="E404" s="7" t="s">
        <v>96</v>
      </c>
      <c r="F404" s="88" t="s">
        <v>34</v>
      </c>
      <c r="G404" s="7" t="s">
        <v>78</v>
      </c>
      <c r="H404" s="8"/>
      <c r="I404" s="8" t="s">
        <v>70</v>
      </c>
      <c r="J404" s="4">
        <f t="shared" si="87"/>
        <v>2000</v>
      </c>
      <c r="K404" s="8"/>
      <c r="L404" s="9">
        <v>46023</v>
      </c>
      <c r="M404" s="9">
        <v>46387</v>
      </c>
      <c r="N404" s="87" t="s">
        <v>73</v>
      </c>
      <c r="O404" s="84"/>
      <c r="P404" s="10"/>
      <c r="Q404" s="10"/>
      <c r="R404" s="10"/>
      <c r="S404" s="10"/>
      <c r="T404" s="85"/>
      <c r="U404" s="85"/>
      <c r="V404" s="85"/>
      <c r="W404" s="85"/>
      <c r="X404" s="85"/>
      <c r="Y404" s="85">
        <f>[1]Zalaszentgrót!Y182+[1]Bazsi!Y138+[1]Bókaháza!Y135+[1]Döbröce!Y134+[1]Esztergályhorváti!Y135+[1]Kallósd!Y133+[1]Kehidakustány!Y150+[1]Kisgörbő!Y134+[1]Kisvásárhely!Y133+[1]Mihályfa!Y133+[1]Nagygörbő!Y133+[1]Óhíd!Y136+[1]Sénye!Y133+[1]Sümegcsehi!Y141+[1]Szalapa!Y134+[1]Tekenye!Y138+[1]Türje!Y147+[1]Vindornyalak!Y133+[1]Vindornyaszőlős!Y136+[1]Zalaapáti!Y146+[1]Zalacsány!Y145+[1]Zalaszántó!Y139+[1]Zalaszentlászló!Y146</f>
        <v>2000</v>
      </c>
      <c r="Z404" s="85"/>
      <c r="AA404" s="85"/>
      <c r="AB404" s="85"/>
      <c r="AC404" s="86"/>
    </row>
    <row r="405" spans="1:29">
      <c r="A405" s="23">
        <v>2</v>
      </c>
      <c r="B405" s="3"/>
      <c r="C405" s="7" t="s">
        <v>283</v>
      </c>
      <c r="D405" s="32" t="s">
        <v>95</v>
      </c>
      <c r="E405" s="7" t="s">
        <v>96</v>
      </c>
      <c r="F405" s="88" t="s">
        <v>34</v>
      </c>
      <c r="G405" s="7" t="s">
        <v>78</v>
      </c>
      <c r="H405" s="8"/>
      <c r="I405" s="8" t="s">
        <v>70</v>
      </c>
      <c r="J405" s="4">
        <f t="shared" si="87"/>
        <v>2000</v>
      </c>
      <c r="K405" s="8"/>
      <c r="L405" s="9">
        <v>46388</v>
      </c>
      <c r="M405" s="9">
        <v>46752</v>
      </c>
      <c r="N405" s="87" t="s">
        <v>73</v>
      </c>
      <c r="O405" s="84"/>
      <c r="P405" s="10"/>
      <c r="Q405" s="10"/>
      <c r="R405" s="10"/>
      <c r="S405" s="10"/>
      <c r="T405" s="85"/>
      <c r="U405" s="85"/>
      <c r="V405" s="85"/>
      <c r="W405" s="85"/>
      <c r="X405" s="85"/>
      <c r="Y405" s="85"/>
      <c r="Z405" s="85">
        <f>[1]Zalaszentgrót!Z183+[1]Bazsi!Z139+[1]Bókaháza!Z136+[1]Döbröce!Z135+[1]Esztergályhorváti!Z136+[1]Kallósd!Z134+[1]Kehidakustány!Z151+[1]Kisgörbő!Z135+[1]Kisvásárhely!Z134+[1]Mihályfa!Z134+[1]Nagygörbő!Z134+[1]Óhíd!Z137+[1]Sénye!Z134+[1]Sümegcsehi!Z142+[1]Szalapa!Z135+[1]Tekenye!Z139+[1]Türje!Z148+[1]Vindornyalak!Z134+[1]Vindornyaszőlős!Z137+[1]Zalaapáti!Z147+[1]Zalacsány!Z146+[1]Zalaszántó!Z140+[1]Zalaszentlászló!Z147</f>
        <v>2000</v>
      </c>
      <c r="AA405" s="85"/>
      <c r="AB405" s="85"/>
      <c r="AC405" s="86"/>
    </row>
    <row r="406" spans="1:29">
      <c r="A406" s="23">
        <v>2</v>
      </c>
      <c r="B406" s="3"/>
      <c r="C406" s="7" t="s">
        <v>303</v>
      </c>
      <c r="D406" s="32" t="s">
        <v>95</v>
      </c>
      <c r="E406" s="7" t="s">
        <v>96</v>
      </c>
      <c r="F406" s="88" t="s">
        <v>34</v>
      </c>
      <c r="G406" s="7" t="s">
        <v>78</v>
      </c>
      <c r="H406" s="8"/>
      <c r="I406" s="8" t="s">
        <v>167</v>
      </c>
      <c r="J406" s="4">
        <f t="shared" ref="J406" si="88">SUM(O406:AC406)</f>
        <v>300</v>
      </c>
      <c r="K406" s="8"/>
      <c r="L406" s="9">
        <v>46753</v>
      </c>
      <c r="M406" s="9">
        <v>47483</v>
      </c>
      <c r="N406" s="87" t="s">
        <v>73</v>
      </c>
      <c r="O406" s="84"/>
      <c r="P406" s="10"/>
      <c r="Q406" s="10"/>
      <c r="R406" s="10"/>
      <c r="S406" s="10"/>
      <c r="T406" s="85"/>
      <c r="U406" s="85"/>
      <c r="V406" s="85"/>
      <c r="W406" s="85"/>
      <c r="X406" s="85"/>
      <c r="Y406" s="85"/>
      <c r="Z406" s="85"/>
      <c r="AA406" s="85">
        <f>[1]Almásháza!AA75+[1]Ligetfalva!AA75+[1]Tilaj!AA75</f>
        <v>111</v>
      </c>
      <c r="AB406" s="85">
        <f>[1]Almásháza!AB75+[1]Ligetfalva!AB75+[1]Tilaj!AB75</f>
        <v>189</v>
      </c>
      <c r="AC406" s="86"/>
    </row>
    <row r="407" spans="1:29">
      <c r="A407" s="23">
        <v>1</v>
      </c>
      <c r="B407" s="3"/>
      <c r="C407" s="7" t="s">
        <v>270</v>
      </c>
      <c r="D407" s="32" t="s">
        <v>95</v>
      </c>
      <c r="E407" s="7" t="s">
        <v>262</v>
      </c>
      <c r="F407" s="88" t="s">
        <v>34</v>
      </c>
      <c r="G407" s="7" t="s">
        <v>78</v>
      </c>
      <c r="H407" s="8"/>
      <c r="I407" s="8" t="s">
        <v>48</v>
      </c>
      <c r="J407" s="4">
        <f t="shared" ref="J407" si="89">SUM(O407:AC407)</f>
        <v>1235</v>
      </c>
      <c r="K407" s="8"/>
      <c r="L407" s="9">
        <v>46753</v>
      </c>
      <c r="M407" s="9">
        <v>44196</v>
      </c>
      <c r="N407" s="87" t="s">
        <v>73</v>
      </c>
      <c r="O407" s="84"/>
      <c r="P407" s="10"/>
      <c r="Q407" s="10"/>
      <c r="R407" s="10"/>
      <c r="S407" s="10"/>
      <c r="T407" s="85"/>
      <c r="U407" s="85"/>
      <c r="V407" s="85"/>
      <c r="W407" s="85"/>
      <c r="X407" s="85"/>
      <c r="Y407" s="85"/>
      <c r="Z407" s="85"/>
      <c r="AA407" s="85">
        <f>[1]Nemesbük!AA71</f>
        <v>745</v>
      </c>
      <c r="AB407" s="85">
        <f>[1]Nemesbük!AB71</f>
        <v>490</v>
      </c>
      <c r="AC407" s="86"/>
    </row>
    <row r="408" spans="1:29">
      <c r="A408" s="23">
        <v>5</v>
      </c>
      <c r="B408" s="3"/>
      <c r="C408" s="7" t="s">
        <v>309</v>
      </c>
      <c r="D408" s="32" t="s">
        <v>311</v>
      </c>
      <c r="E408" s="7" t="s">
        <v>96</v>
      </c>
      <c r="F408" s="88" t="s">
        <v>34</v>
      </c>
      <c r="G408" s="7" t="s">
        <v>78</v>
      </c>
      <c r="H408" s="8"/>
      <c r="I408" s="8" t="s">
        <v>60</v>
      </c>
      <c r="J408" s="4">
        <f t="shared" ref="J408" si="90">SUM(O408:AC408)</f>
        <v>214</v>
      </c>
      <c r="K408" s="8"/>
      <c r="L408" s="9">
        <v>47484</v>
      </c>
      <c r="M408" s="9">
        <v>47848</v>
      </c>
      <c r="N408" s="87" t="s">
        <v>73</v>
      </c>
      <c r="O408" s="84"/>
      <c r="P408" s="10"/>
      <c r="Q408" s="10"/>
      <c r="R408" s="10"/>
      <c r="S408" s="10"/>
      <c r="T408" s="85"/>
      <c r="U408" s="85"/>
      <c r="V408" s="85"/>
      <c r="W408" s="85"/>
      <c r="X408" s="85"/>
      <c r="Y408" s="85"/>
      <c r="Z408" s="85"/>
      <c r="AA408" s="85">
        <f>[1]Zalacsány!AA147</f>
        <v>148</v>
      </c>
      <c r="AB408" s="85">
        <f>[1]Zalacsány!AB147</f>
        <v>10</v>
      </c>
      <c r="AC408" s="86">
        <f>[1]Zalacsány!AC147</f>
        <v>56</v>
      </c>
    </row>
    <row r="409" spans="1:29" ht="15.75" thickBot="1">
      <c r="A409" s="23"/>
      <c r="B409" s="75"/>
      <c r="C409" s="4"/>
      <c r="D409" s="4"/>
      <c r="E409" s="4"/>
      <c r="F409" s="4"/>
      <c r="G409" s="4"/>
      <c r="H409" s="8"/>
      <c r="I409" s="8"/>
      <c r="J409" s="8"/>
      <c r="K409" s="8"/>
      <c r="L409" s="9"/>
      <c r="M409" s="9"/>
      <c r="N409" s="94"/>
      <c r="O409" s="84"/>
      <c r="P409" s="10"/>
      <c r="Q409" s="10"/>
      <c r="R409" s="10"/>
      <c r="S409" s="10"/>
      <c r="T409" s="85"/>
      <c r="U409" s="85"/>
      <c r="V409" s="85"/>
      <c r="W409" s="85"/>
      <c r="X409" s="85"/>
      <c r="Y409" s="85"/>
      <c r="Z409" s="85"/>
      <c r="AA409" s="85"/>
      <c r="AB409" s="85"/>
      <c r="AC409" s="103"/>
    </row>
    <row r="410" spans="1:29" s="115" customFormat="1" ht="15.75" thickBot="1">
      <c r="A410" s="76"/>
      <c r="B410" s="34" t="s">
        <v>97</v>
      </c>
      <c r="C410" s="34"/>
      <c r="D410" s="34"/>
      <c r="E410" s="34"/>
      <c r="F410" s="34"/>
      <c r="G410" s="34"/>
      <c r="H410" s="34"/>
      <c r="I410" s="34"/>
      <c r="J410" s="34">
        <f>SUM(J99:J409)</f>
        <v>377115</v>
      </c>
      <c r="K410" s="34">
        <f>[1]Zalaszentgrót!K185+[1]Almásháza!K77+[1]Bazsi!K141+[1]Bókaháza!K138+[1]Döbröce!K137+[1]Esztergályhorváti!K138+[1]Kallósd!K136+[1]Kehidakustány!K153+[1]Kisgörbő!K137+[1]Kisvásárhely!K136+[1]Ligetfalva!K77+[1]Mihályfa!K136+[1]Nagygörbő!K136+[1]Nemesbük!K73+[1]Óhíd!K139+[1]Sénye!K136+[1]Sümegcsehi!K144+[1]Szalapa!K137+[1]Szentgyörgyvár!K66+[1]Tekenye!K141+[1]Tilaj!K77+[1]Türje!K150+[1]Vindornyalak!K136+[1]Vindornyaszőlős!K139+[1]Zalaapáti!K149+[1]Zalacsány!K149+[1]Zalaszántó!K142+[1]Zalaszentlászló!K149</f>
        <v>31328</v>
      </c>
      <c r="L410" s="34"/>
      <c r="M410" s="34"/>
      <c r="N410" s="111"/>
      <c r="O410" s="112">
        <f t="shared" ref="O410:AC410" si="91">SUM(O12:O409)</f>
        <v>27553.4</v>
      </c>
      <c r="P410" s="77">
        <f t="shared" si="91"/>
        <v>31328.400000000001</v>
      </c>
      <c r="Q410" s="77">
        <f t="shared" si="91"/>
        <v>31328.400000000001</v>
      </c>
      <c r="R410" s="77">
        <f t="shared" si="91"/>
        <v>31328.400000000001</v>
      </c>
      <c r="S410" s="77">
        <f t="shared" si="91"/>
        <v>31328.400000000001</v>
      </c>
      <c r="T410" s="113">
        <f t="shared" si="91"/>
        <v>31328.400000000001</v>
      </c>
      <c r="U410" s="113">
        <f t="shared" si="91"/>
        <v>31328.400000000001</v>
      </c>
      <c r="V410" s="113">
        <f t="shared" si="91"/>
        <v>31328.400000000001</v>
      </c>
      <c r="W410" s="113">
        <f t="shared" si="91"/>
        <v>31328.400000000001</v>
      </c>
      <c r="X410" s="113">
        <f t="shared" si="91"/>
        <v>31328.400000000001</v>
      </c>
      <c r="Y410" s="113">
        <f t="shared" si="91"/>
        <v>31328.400000000001</v>
      </c>
      <c r="Z410" s="113">
        <f t="shared" si="91"/>
        <v>31328.400000000001</v>
      </c>
      <c r="AA410" s="113">
        <f t="shared" si="91"/>
        <v>31328.400000000001</v>
      </c>
      <c r="AB410" s="113">
        <f t="shared" si="91"/>
        <v>31328.400000000001</v>
      </c>
      <c r="AC410" s="114">
        <f t="shared" si="91"/>
        <v>31328.400000000001</v>
      </c>
    </row>
    <row r="411" spans="1:29" ht="15.75">
      <c r="K411" s="116" t="s">
        <v>312</v>
      </c>
    </row>
    <row r="412" spans="1:29" s="79" customFormat="1" ht="15.75">
      <c r="K412" s="117"/>
    </row>
    <row r="413" spans="1:29" s="79" customFormat="1" ht="60">
      <c r="A413" s="118"/>
      <c r="B413" s="119" t="s">
        <v>313</v>
      </c>
      <c r="C413" s="120" t="s">
        <v>314</v>
      </c>
      <c r="K413" s="117"/>
    </row>
    <row r="414" spans="1:29" s="79" customFormat="1" ht="15.75">
      <c r="A414" s="121" t="s">
        <v>315</v>
      </c>
      <c r="B414" s="122" t="s">
        <v>316</v>
      </c>
      <c r="C414" s="123">
        <f>[1]Zalaszentgrót!C189+[1]Almásháza!C81+[1]Bazsi!C145+[1]Bókaháza!C142+[1]Döbröce!C141+[1]Esztergályhorváti!C142+[1]Kallósd!C140+[1]Kehidakustány!C157+[1]Kisgörbő!C141+[1]Kisvásárhely!C140+[1]Ligetfalva!C81+[1]Mihályfa!C140+[1]Nagygörbő!C140+[1]Nemesbük!C77+[1]Óhíd!C143+[1]Sénye!C140+[1]Sümegcsehi!C148+[1]Szalapa!C141+[1]Szentgyörgyvár!C70+[1]Tekenye!C145+[1]Tilaj!C81+[1]Türje!C154+[1]Vindornyalak!C140+[1]Vindornyaszőlős!C143+[1]Zalaapáti!C153+[1]Zalacsány!C153+[1]Zalaszántó!C146+[1]Zalaszentlászló!C153</f>
        <v>31328</v>
      </c>
      <c r="K414" s="117"/>
    </row>
    <row r="415" spans="1:29" s="79" customFormat="1" ht="15.75">
      <c r="A415" s="121" t="s">
        <v>317</v>
      </c>
      <c r="B415" s="122" t="s">
        <v>318</v>
      </c>
      <c r="C415" s="123">
        <f>[1]Zalaszentgrót!C190+[1]Almásháza!C82+[1]Bazsi!C146+[1]Bókaháza!C143+[1]Döbröce!C142+[1]Esztergályhorváti!C143+[1]Kallósd!C141+[1]Kehidakustány!C158+[1]Kisgörbő!C142+[1]Kisvásárhely!C141+[1]Ligetfalva!C82+[1]Mihályfa!C141+[1]Nagygörbő!C141+[1]Nemesbük!C78+[1]Óhíd!C144+[1]Sénye!C141+[1]Sümegcsehi!C149+[1]Szalapa!C142+[1]Szentgyörgyvár!C71+[1]Tekenye!C146+[1]Tilaj!C82+[1]Türje!C155+[1]Vindornyalak!C141+[1]Vindornyaszőlős!C144+[1]Zalaapáti!C154+[1]Zalacsány!C154+[1]Zalaszántó!C147+[1]Zalaszentlászló!C154</f>
        <v>125312</v>
      </c>
      <c r="K415" s="117"/>
    </row>
    <row r="416" spans="1:29" s="79" customFormat="1" ht="15.75" thickBot="1">
      <c r="A416" s="124" t="s">
        <v>319</v>
      </c>
      <c r="B416" s="125" t="s">
        <v>320</v>
      </c>
      <c r="C416" s="126">
        <f>[1]Zalaszentgrót!C191+[1]Almásháza!C83+[1]Bazsi!C147+[1]Bókaháza!C144+[1]Döbröce!C143+[1]Esztergályhorváti!C144+[1]Kallósd!C142+[1]Kehidakustány!C159+[1]Kisgörbő!C143+[1]Kisvásárhely!C142+[1]Ligetfalva!C83+[1]Mihályfa!C142+[1]Nagygörbő!C142+[1]Nemesbük!C79+[1]Óhíd!C145+[1]Sénye!C142+[1]Sümegcsehi!C150+[1]Szalapa!C143+[1]Szentgyörgyvár!C72+[1]Tekenye!C147+[1]Tilaj!C83+[1]Türje!C156+[1]Vindornyalak!C142+[1]Vindornyaszőlős!C145+[1]Zalaapáti!C155+[1]Zalacsány!C155+[1]Zalaszántó!C148+[1]Zalaszentlászló!C155</f>
        <v>313280</v>
      </c>
    </row>
    <row r="417" spans="1:3" s="79" customFormat="1">
      <c r="A417" s="127"/>
      <c r="B417" s="128"/>
      <c r="C417" s="128"/>
    </row>
    <row r="420" spans="1:3">
      <c r="B420" s="129"/>
    </row>
    <row r="421" spans="1:3">
      <c r="B421" s="130"/>
    </row>
    <row r="422" spans="1:3">
      <c r="B422" s="130"/>
    </row>
    <row r="423" spans="1:3">
      <c r="B423" s="130"/>
    </row>
    <row r="424" spans="1:3">
      <c r="B424" s="130"/>
    </row>
    <row r="426" spans="1:3">
      <c r="B426" s="131"/>
    </row>
    <row r="434" spans="2:2">
      <c r="B434" s="131"/>
    </row>
  </sheetData>
  <mergeCells count="50">
    <mergeCell ref="AC10:AC11"/>
    <mergeCell ref="A74:C74"/>
    <mergeCell ref="A97:C97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  <mergeCell ref="L10:L11"/>
    <mergeCell ref="M10:M11"/>
    <mergeCell ref="N10:N11"/>
    <mergeCell ref="O10:O11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E10:E11"/>
    <mergeCell ref="F10:F11"/>
    <mergeCell ref="G10:G11"/>
    <mergeCell ref="J10:J11"/>
    <mergeCell ref="A5:J5"/>
    <mergeCell ref="K5:Q5"/>
    <mergeCell ref="R5:AC5"/>
    <mergeCell ref="A6:J6"/>
    <mergeCell ref="K6:Q6"/>
    <mergeCell ref="R6:AC6"/>
    <mergeCell ref="A4:J4"/>
    <mergeCell ref="K4:Q4"/>
    <mergeCell ref="R4:AC4"/>
    <mergeCell ref="A1:AC1"/>
    <mergeCell ref="A2:AC2"/>
    <mergeCell ref="A3:J3"/>
    <mergeCell ref="K3:Q3"/>
    <mergeCell ref="R3:A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VKR_összesítő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Nagy Dávid</dc:creator>
  <cp:lastModifiedBy>Halászné Dukai Ágota</cp:lastModifiedBy>
  <dcterms:created xsi:type="dcterms:W3CDTF">2016-06-23T13:21:42Z</dcterms:created>
  <dcterms:modified xsi:type="dcterms:W3CDTF">2016-06-24T10:41:37Z</dcterms:modified>
</cp:coreProperties>
</file>